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<sst xmlns="http://schemas.openxmlformats.org/spreadsheetml/2006/main" count="4548" uniqueCount="2370">
  <si>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</si>
  <si>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</si>
  <si>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</si>
  <si>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</si>
  <si>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</si>
  <si>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</si>
  <si>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</si>
  <si>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</si>
  <si>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</si>
  <si>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</si>
  <si>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</si>
  <si>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</si>
  <si>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</si>
  <si>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</si>
  <si>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</si>
  <si>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</si>
  <si>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</si>
  <si>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</si>
  <si>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</si>
  <si>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</si>
  <si>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</si>
  <si>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</si>
  <si>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</si>
  <si>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</si>
  <si>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</si>
  <si>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</si>
  <si>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</si>
  <si>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</si>
  <si>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</si>
  <si>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</si>
  <si>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</si>
  <si>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</si>
  <si>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</si>
  <si>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</si>
  <si>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</si>
  <si>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</si>
  <si>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</si>
  <si>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</si>
  <si>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</si>
  <si>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</si>
  <si>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</si>
  <si>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</si>
  <si>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</si>
  <si>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</si>
  <si>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</si>
  <si>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</si>
  <si>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</si>
  <si>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</si>
  <si>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</si>
  <si>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</si>
  <si>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</si>
  <si>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</si>
  <si>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</si>
  <si>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</si>
  <si>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</si>
  <si>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</si>
  <si>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</si>
  <si>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</si>
  <si>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</si>
  <si>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</si>
  <si>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</si>
  <si>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</si>
  <si>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</si>
  <si>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</si>
  <si>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</si>
  <si>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</si>
  <si>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</si>
  <si>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</si>
  <si>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</si>
  <si>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</si>
  <si>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</si>
  <si>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</si>
  <si>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</si>
  <si>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</si>
  <si>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</si>
  <si>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</si>
  <si>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</si>
  <si>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</si>
  <si>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</si>
  <si>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</si>
  <si>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</si>
  <si>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</si>
  <si>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</si>
  <si>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</si>
  <si>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</si>
  <si>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</si>
  <si>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</si>
  <si>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</si>
  <si>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</si>
  <si>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</si>
  <si>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</si>
  <si>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</si>
  <si>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</si>
  <si>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</si>
  <si>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</si>
  <si>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</si>
  <si>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</si>
  <si>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</si>
  <si>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</si>
  <si>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</si>
  <si>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</si>
  <si>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</si>
  <si>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</si>
  <si>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</si>
  <si>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</si>
  <si>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</si>
  <si>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</si>
  <si>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</si>
  <si>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</si>
  <si>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</si>
  <si>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</si>
  <si>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</si>
  <si>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</si>
  <si>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</si>
  <si>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</si>
  <si>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</si>
  <si>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</si>
  <si>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</si>
  <si>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</si>
  <si>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</si>
  <si>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</si>
  <si>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</si>
  <si>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</si>
  <si>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</si>
  <si>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</si>
  <si>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</si>
  <si>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</si>
  <si>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</si>
  <si>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</si>
  <si>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</si>
  <si>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</si>
  <si>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</si>
  <si>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</si>
  <si>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</si>
  <si>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</si>
  <si>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</si>
  <si>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</si>
  <si>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</si>
  <si>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</si>
  <si>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</si>
  <si>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</si>
  <si>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</si>
  <si>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</si>
  <si>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</si>
  <si>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</si>
  <si>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</si>
  <si>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</si>
  <si>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</si>
  <si>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</si>
  <si>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</si>
  <si>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</si>
  <si>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</si>
  <si>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</si>
  <si>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</si>
  <si>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</si>
  <si>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</si>
  <si>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</si>
  <si>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</si>
  <si>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</si>
  <si>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</si>
  <si>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</si>
  <si>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</si>
  <si>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</si>
  <si>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</si>
  <si>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</si>
  <si>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</si>
  <si>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</si>
  <si>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</si>
  <si>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</si>
  <si>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</si>
  <si>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</si>
  <si>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</si>
  <si>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</si>
  <si>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</si>
  <si>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</si>
  <si>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</si>
  <si>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</si>
  <si>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</si>
  <si>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</si>
  <si>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</si>
  <si>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</si>
  <si>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</si>
  <si>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</si>
  <si>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</si>
  <si>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</si>
  <si>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</si>
  <si>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</si>
  <si>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</si>
  <si>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</si>
  <si>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</si>
  <si>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</si>
  <si>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</si>
  <si>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</si>
  <si>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</si>
  <si>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</si>
  <si>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</si>
  <si>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</si>
  <si>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</si>
  <si>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</si>
  <si>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</si>
  <si>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</si>
  <si>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</si>
  <si>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</si>
  <si>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</si>
  <si>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</si>
  <si>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</si>
  <si>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</si>
  <si>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</si>
  <si>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</si>
  <si>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</si>
  <si>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</si>
  <si>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</si>
  <si>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</si>
  <si>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</si>
  <si>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</si>
  <si>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</si>
  <si>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</si>
  <si>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</si>
  <si>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</si>
  <si>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</si>
  <si>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</si>
  <si>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</si>
  <si>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</si>
  <si>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</si>
  <si>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</si>
  <si>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</si>
  <si>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</si>
  <si>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</si>
  <si>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</si>
  <si>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</si>
  <si>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</si>
  <si>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</si>
  <si>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</si>
  <si>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</si>
  <si>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</si>
  <si>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</si>
  <si>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</si>
  <si>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</si>
  <si>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</si>
  <si>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</si>
  <si>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</si>
  <si>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</si>
  <si>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</si>
  <si>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</si>
  <si>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</si>
  <si>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</si>
  <si>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</si>
  <si>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</si>
  <si>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</si>
  <si>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</si>
  <si>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</si>
  <si>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</si>
  <si>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</si>
  <si>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</si>
  <si>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</si>
  <si>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</si>
  <si>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</si>
  <si>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</si>
  <si>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</si>
  <si>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</si>
  <si>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</si>
  <si>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</si>
  <si>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</si>
  <si>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</si>
  <si>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</si>
  <si>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</si>
  <si>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</si>
  <si>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</si>
  <si>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</si>
  <si>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</si>
  <si>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</si>
  <si>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</si>
  <si>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</si>
  <si>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</si>
  <si>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</si>
  <si>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</si>
  <si>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</si>
  <si>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</si>
  <si>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</si>
  <si>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</si>
  <si>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</si>
  <si>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</si>
  <si>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</si>
  <si>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</si>
  <si>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</si>
  <si>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</si>
  <si>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</si>
  <si>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</si>
  <si>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</si>
  <si>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</si>
  <si>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</si>
  <si>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</si>
  <si>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</si>
  <si>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</si>
  <si>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</si>
  <si>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</si>
  <si>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</si>
  <si>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</si>
  <si>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</si>
  <si>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</si>
  <si>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</si>
  <si>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</si>
  <si>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</si>
  <si>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</si>
  <si>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</si>
  <si>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</si>
  <si>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</si>
  <si>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</si>
  <si>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</si>
  <si>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</si>
  <si>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</si>
  <si>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</si>
  <si>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</si>
  <si>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</si>
  <si>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</si>
  <si>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</si>
  <si>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</si>
  <si>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</si>
  <si>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</si>
  <si>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</si>
  <si>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</si>
  <si>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</si>
  <si>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</si>
  <si>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</si>
  <si>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</si>
  <si>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</si>
  <si>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</si>
  <si>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</si>
  <si>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</si>
  <si>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</si>
  <si>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</si>
  <si>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</si>
  <si>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</si>
  <si>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</si>
  <si>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</si>
  <si>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</si>
  <si>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</si>
  <si>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</si>
  <si>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</si>
  <si>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</si>
  <si>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</si>
  <si>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</si>
  <si>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</si>
  <si>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</si>
  <si>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</si>
  <si>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</si>
  <si>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</si>
  <si>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</si>
  <si>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</si>
  <si>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</si>
  <si>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</si>
  <si>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</si>
  <si>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</si>
  <si>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</si>
  <si>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</si>
  <si>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</si>
  <si>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</si>
  <si>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</si>
  <si>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</si>
  <si>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</si>
  <si>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</si>
  <si>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</si>
  <si>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</si>
  <si>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</si>
  <si>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</si>
  <si>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</si>
  <si>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</si>
  <si>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</si>
  <si>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</si>
  <si>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</si>
  <si>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</si>
  <si>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</si>
  <si>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</si>
  <si>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</si>
  <si>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</si>
  <si>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</si>
  <si>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</si>
  <si>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</si>
  <si>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</si>
  <si>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</si>
  <si>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</si>
  <si>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</si>
  <si>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</si>
  <si>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</si>
  <si>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</si>
  <si>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</si>
  <si>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</si>
  <si>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</si>
  <si>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</si>
  <si>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</si>
  <si>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</si>
  <si>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</si>
  <si>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</si>
  <si>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</si>
  <si>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</si>
  <si>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</si>
  <si>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</si>
  <si>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</si>
  <si>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</si>
  <si>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</si>
  <si>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</si>
  <si>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</si>
  <si>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</si>
  <si>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</si>
  <si>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</si>
  <si>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</si>
  <si>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</si>
  <si>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</si>
  <si>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</si>
  <si>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</si>
  <si>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</si>
  <si>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</si>
  <si>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</si>
  <si>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</si>
  <si>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</si>
  <si>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</si>
  <si>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</si>
  <si>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</si>
  <si>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</si>
  <si>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</si>
  <si>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</si>
  <si>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</si>
  <si>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</si>
  <si>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</si>
  <si>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</si>
  <si>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</si>
  <si>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</si>
  <si>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</si>
  <si>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</si>
  <si>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</si>
  <si>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</si>
  <si>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</si>
  <si>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</si>
  <si>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</si>
  <si>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</si>
  <si>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</si>
  <si>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</si>
  <si>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</si>
  <si>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</si>
  <si>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</si>
  <si>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</si>
  <si>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</si>
  <si>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</si>
  <si>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</si>
  <si>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</si>
  <si>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</si>
  <si>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</si>
  <si>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</si>
  <si>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</si>
  <si>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</si>
  <si>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</si>
  <si>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</si>
  <si>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</si>
  <si>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</si>
  <si>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</si>
  <si>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</si>
  <si>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</si>
  <si>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</si>
  <si>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</si>
  <si>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</si>
  <si>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</si>
  <si>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</si>
  <si>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</si>
  <si>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</si>
  <si>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</si>
  <si>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</si>
  <si>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</si>
  <si>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</si>
  <si>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</si>
  <si>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</si>
  <si>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</si>
  <si>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</si>
  <si>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</si>
  <si>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</si>
  <si>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</si>
  <si>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</si>
  <si>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</si>
  <si>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</si>
  <si>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</si>
  <si>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</si>
  <si>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</si>
  <si>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</si>
  <si>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</si>
  <si>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</si>
  <si>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</si>
  <si>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</si>
  <si>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</si>
  <si>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</si>
  <si>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</si>
  <si>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</si>
  <si>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</si>
  <si>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</si>
  <si>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</si>
  <si>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</si>
  <si>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</si>
  <si>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</si>
  <si>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</si>
  <si>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</si>
  <si>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</si>
  <si>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</si>
  <si>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</si>
  <si>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</si>
  <si>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</si>
  <si>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</si>
  <si>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</si>
  <si>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</si>
  <si>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</si>
  <si>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</si>
  <si>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</si>
  <si>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</si>
  <si>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</si>
  <si>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</si>
  <si>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</si>
  <si>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</si>
  <si>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</si>
  <si>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</si>
  <si>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</si>
  <si>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</si>
  <si>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</si>
  <si>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</si>
  <si>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</si>
  <si>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</si>
  <si>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</si>
  <si>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</si>
  <si>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</si>
  <si>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</si>
  <si>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</si>
  <si>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</si>
  <si>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</si>
  <si>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</si>
  <si>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</si>
  <si>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</si>
  <si>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</si>
  <si>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</si>
  <si>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</si>
  <si>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</si>
  <si>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</si>
  <si>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</si>
  <si>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</si>
  <si>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</si>
  <si>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</si>
  <si>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</si>
  <si>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</si>
  <si>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</si>
  <si>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</si>
  <si>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</si>
  <si>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</si>
  <si>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</si>
  <si>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</si>
  <si>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</si>
  <si>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</si>
  <si>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</si>
  <si>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</si>
  <si>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</si>
  <si>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</si>
  <si>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</si>
  <si>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</si>
  <si>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</si>
  <si>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</si>
  <si>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</si>
  <si>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</si>
  <si>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</si>
  <si>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</si>
  <si>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</si>
  <si>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</si>
  <si>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</si>
  <si>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</si>
  <si>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</si>
  <si>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</si>
  <si>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</si>
  <si>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</si>
  <si>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</si>
  <si>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</si>
  <si>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</si>
  <si>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</si>
  <si>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</si>
  <si>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</si>
  <si>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</si>
  <si>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</si>
  <si>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</si>
  <si>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</si>
  <si>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</si>
  <si>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</si>
  <si>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</si>
  <si>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</si>
  <si>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</si>
  <si>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</si>
  <si>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</si>
  <si>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</si>
  <si>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</si>
  <si>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</si>
  <si>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</si>
  <si>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</si>
  <si>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</si>
  <si>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</si>
  <si>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</si>
  <si>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</si>
  <si>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</si>
  <si>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</si>
  <si>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</si>
  <si>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</si>
  <si>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</si>
  <si>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</si>
  <si>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</si>
  <si>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</si>
  <si>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</si>
  <si>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</si>
  <si>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</si>
  <si>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</si>
  <si>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</si>
  <si>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</si>
  <si>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</si>
  <si>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</si>
  <si>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</si>
  <si>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</si>
  <si>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</si>
  <si>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</si>
  <si>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</si>
  <si>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</si>
  <si>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</si>
  <si>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</si>
  <si>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</si>
  <si>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</si>
  <si>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</si>
  <si>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</si>
  <si>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</si>
  <si>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</si>
  <si>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</si>
  <si>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</si>
  <si>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</si>
  <si>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</si>
  <si>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</si>
  <si>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</si>
  <si>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</si>
  <si>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</si>
  <si>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</si>
  <si>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</si>
  <si>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</si>
  <si>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</si>
  <si>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</si>
  <si>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</si>
  <si>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</si>
  <si>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</si>
  <si>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</si>
  <si>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</si>
  <si>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</si>
  <si>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</si>
  <si>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</si>
  <si>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</si>
  <si>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</si>
  <si>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</si>
  <si>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</si>
  <si>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</si>
  <si>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</si>
  <si>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</si>
  <si>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</si>
  <si>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</si>
  <si>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</si>
  <si>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</si>
  <si>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</si>
  <si>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</si>
  <si>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</si>
  <si>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</si>
  <si>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</si>
  <si>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</si>
  <si>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</si>
  <si>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</si>
  <si>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</si>
  <si>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</si>
  <si>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</si>
  <si>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</si>
  <si>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</si>
  <si>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</si>
  <si>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</si>
  <si>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</si>
  <si>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</si>
  <si>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</si>
  <si>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</si>
  <si>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</si>
  <si>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</si>
  <si>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</si>
  <si>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</si>
  <si>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</si>
  <si>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</si>
  <si>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</si>
  <si>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</si>
  <si>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</si>
  <si>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</si>
  <si>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</si>
  <si>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</si>
  <si>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</si>
  <si>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</si>
  <si>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</si>
  <si>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</si>
  <si>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</si>
  <si>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</si>
  <si>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</si>
  <si>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</si>
  <si>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</si>
  <si>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</si>
  <si>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</si>
  <si>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</si>
  <si>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</si>
  <si>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</si>
  <si>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</si>
  <si>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</si>
  <si>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</si>
  <si>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</si>
  <si>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</si>
  <si>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</si>
  <si>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</si>
  <si>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</si>
  <si>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</si>
  <si>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</si>
  <si>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</si>
  <si>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</si>
  <si>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</si>
  <si>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</si>
  <si>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</si>
  <si>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</si>
  <si>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</si>
  <si>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</si>
  <si>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</si>
  <si>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</si>
  <si>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</si>
  <si>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</si>
  <si>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</si>
  <si>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</si>
  <si>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</si>
  <si>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</si>
  <si>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</si>
  <si>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</si>
  <si>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</si>
  <si>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</si>
  <si>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</si>
  <si>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</si>
  <si>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</si>
  <si>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</si>
  <si>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</si>
  <si>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</si>
  <si>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</si>
  <si>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</si>
  <si>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</si>
  <si>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</si>
  <si>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</si>
  <si>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</si>
  <si>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</si>
  <si>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</si>
  <si>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</si>
  <si>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</si>
  <si>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</si>
  <si>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</si>
  <si>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</si>
  <si>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</si>
  <si>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</si>
  <si>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</si>
  <si>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</si>
  <si>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</si>
  <si>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</si>
  <si>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</si>
  <si>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</si>
  <si>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</si>
  <si>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</si>
  <si>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</si>
  <si>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</si>
  <si>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</si>
  <si>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</si>
  <si>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</si>
  <si>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</si>
  <si>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</si>
  <si>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</si>
  <si>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</si>
  <si>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</si>
  <si>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</si>
  <si>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</si>
  <si>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</si>
  <si>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</si>
  <si>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</si>
  <si>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</si>
  <si>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</si>
  <si>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</si>
  <si>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</si>
  <si>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</si>
  <si>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</si>
  <si>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</si>
  <si>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</si>
  <si>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</si>
  <si>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</si>
  <si>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</si>
  <si>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</si>
  <si>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</si>
  <si>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</si>
  <si>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</si>
  <si>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</si>
  <si>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</si>
  <si>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</si>
  <si>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</si>
  <si>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</si>
  <si>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</si>
  <si>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</si>
  <si>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</si>
  <si>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</si>
  <si>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</si>
  <si>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</si>
  <si>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</si>
  <si>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</si>
  <si>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</si>
  <si>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</si>
  <si>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</si>
  <si>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</si>
  <si>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</si>
  <si>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</si>
  <si>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</si>
  <si>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</si>
  <si>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</si>
  <si>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</si>
  <si>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</si>
  <si>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</si>
  <si>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</si>
  <si>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</si>
  <si>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</si>
  <si>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</si>
  <si>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</si>
  <si>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</si>
  <si>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</si>
  <si>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</si>
  <si>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</si>
  <si>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</si>
  <si>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</si>
  <si>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</si>
  <si>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</si>
  <si>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</si>
  <si>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</si>
  <si>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</si>
  <si>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</si>
  <si>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</si>
  <si>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</si>
  <si>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</si>
  <si>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</si>
  <si>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</si>
  <si>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</si>
  <si>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</si>
  <si>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</si>
  <si>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</si>
  <si>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</si>
  <si>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</si>
  <si>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</si>
  <si>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</si>
  <si>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</si>
  <si>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</si>
  <si>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</si>
  <si>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</si>
  <si>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</si>
  <si>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</si>
  <si>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</si>
  <si>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</si>
  <si>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</si>
  <si>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</si>
  <si>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</si>
  <si>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</si>
  <si>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</si>
  <si>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</si>
  <si>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</si>
  <si>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</si>
  <si>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</si>
  <si>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</si>
  <si>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</si>
  <si>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</si>
  <si>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</si>
  <si>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</si>
  <si>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</si>
  <si>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</si>
  <si>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</si>
  <si>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</si>
  <si>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</si>
  <si>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</si>
  <si>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</si>
  <si>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</si>
  <si>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</si>
  <si>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</si>
  <si>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</si>
  <si>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</si>
  <si>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</si>
  <si>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</si>
  <si>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</si>
  <si>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</si>
  <si>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</si>
  <si>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</si>
  <si>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</si>
  <si>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</si>
  <si>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</si>
  <si>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</si>
  <si>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</si>
  <si>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</si>
  <si>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</si>
  <si>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</si>
  <si>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</si>
  <si>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</si>
  <si>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</si>
  <si>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</si>
  <si>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</si>
  <si>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</si>
  <si>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</si>
  <si>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</si>
  <si>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</si>
  <si>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</si>
  <si>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</si>
  <si>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</si>
  <si>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</si>
  <si>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</si>
  <si>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</si>
  <si>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</si>
  <si>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</si>
  <si>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</si>
  <si>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</si>
  <si>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</si>
  <si>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</si>
  <si>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</si>
  <si>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</si>
  <si>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</si>
  <si>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</si>
  <si>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</si>
  <si>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</si>
  <si>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</si>
  <si>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</si>
  <si>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</si>
  <si>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</si>
  <si>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</si>
  <si>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</si>
  <si>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</si>
  <si>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</si>
  <si>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</si>
  <si>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</si>
  <si>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</si>
  <si>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</si>
  <si>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</si>
  <si>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</si>
  <si>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</si>
  <si>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</si>
  <si>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</si>
  <si>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</si>
  <si>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</si>
  <si>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</si>
  <si>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</si>
  <si>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</si>
  <si>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</si>
  <si>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</si>
  <si>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</si>
  <si>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</si>
  <si>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</si>
  <si>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</si>
  <si>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</si>
  <si>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</si>
  <si>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</si>
  <si>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</si>
  <si>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</si>
  <si>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</si>
  <si>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</si>
  <si>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</si>
  <si>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</si>
  <si>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</si>
  <si>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</si>
  <si>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</si>
  <si>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</si>
  <si>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</si>
  <si>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</si>
  <si>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</si>
  <si>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</si>
  <si>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</si>
  <si>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</si>
  <si>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</si>
  <si>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</si>
  <si>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</si>
  <si>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</si>
  <si>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</si>
  <si>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</si>
  <si>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</si>
  <si>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</si>
  <si>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</si>
  <si>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</si>
  <si>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</si>
  <si>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</si>
  <si>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</si>
  <si>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</si>
  <si>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</si>
  <si>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</si>
  <si>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</si>
  <si>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</si>
  <si>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</si>
  <si>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</si>
  <si>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</si>
  <si>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</si>
  <si>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</si>
  <si>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</si>
  <si>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</si>
  <si>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</si>
  <si>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</si>
  <si>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</si>
  <si>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</si>
  <si>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</si>
  <si>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</si>
  <si>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</si>
  <si>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</si>
  <si>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</si>
  <si>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</si>
  <si>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</si>
  <si>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</si>
  <si>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</si>
  <si>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</si>
  <si>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</si>
  <si>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</si>
  <si>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</si>
  <si>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</si>
  <si>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</si>
  <si>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</si>
  <si>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</si>
  <si>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</si>
  <si>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</si>
  <si>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</si>
  <si>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</si>
  <si>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</si>
  <si>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</si>
  <si>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</si>
  <si>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</si>
  <si>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</si>
  <si>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</si>
  <si>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</si>
  <si>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</si>
  <si>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</si>
  <si>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</si>
  <si>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</si>
  <si>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</si>
  <si>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</si>
  <si>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</si>
  <si>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</si>
  <si>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</si>
  <si>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</si>
  <si>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</si>
  <si>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</si>
  <si>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</si>
  <si>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</si>
  <si>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</si>
  <si>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</si>
  <si>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</si>
  <si>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</si>
  <si>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</si>
  <si>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</si>
  <si>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</si>
  <si>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</si>
  <si>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</si>
  <si>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</si>
  <si>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</si>
  <si>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</si>
  <si>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</si>
  <si>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</si>
  <si>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</si>
  <si>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</si>
  <si>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</si>
  <si>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</si>
  <si>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</si>
  <si>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</si>
  <si>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</si>
  <si>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</si>
  <si>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</si>
  <si>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</si>
  <si>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</si>
  <si>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</si>
  <si>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</si>
  <si>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</si>
  <si>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</si>
  <si>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</si>
  <si>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</si>
  <si>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</si>
  <si>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</si>
  <si>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</si>
  <si>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</si>
  <si>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</si>
  <si>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</si>
  <si>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</si>
  <si>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</si>
  <si>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</si>
  <si>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</si>
  <si>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</si>
  <si>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</si>
  <si>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</si>
  <si>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</si>
  <si>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</si>
  <si>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</si>
  <si>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</si>
  <si>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</si>
  <si>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</si>
  <si>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</si>
  <si>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</si>
  <si>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</si>
  <si>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</si>
  <si>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</si>
  <si>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</si>
  <si>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</si>
  <si>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</si>
  <si>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</si>
  <si>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</si>
  <si>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</si>
  <si>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</si>
  <si>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</si>
  <si>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</si>
  <si>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</si>
  <si>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</si>
  <si>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</si>
  <si>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</si>
  <si>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</si>
  <si>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</si>
  <si>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</si>
  <si>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</si>
  <si>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</si>
  <si>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</si>
  <si>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</si>
  <si>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</si>
  <si>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</si>
  <si>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</si>
  <si>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</si>
  <si>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</si>
  <si>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</si>
  <si>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</si>
  <si>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</si>
  <si>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</si>
  <si>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</si>
  <si>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</si>
  <si>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</si>
  <si>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</si>
  <si>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</si>
  <si>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</si>
  <si>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</si>
  <si>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</si>
  <si>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</si>
  <si>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</si>
  <si>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</si>
  <si>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</si>
  <si>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</si>
  <si>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</si>
  <si>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</si>
  <si>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</si>
  <si>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</si>
  <si>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</si>
  <si>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</si>
  <si>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</si>
  <si>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</si>
  <si>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</si>
  <si>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</si>
  <si>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</si>
  <si>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</si>
  <si>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</si>
  <si>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</si>
  <si>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</si>
  <si>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</si>
  <si>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</si>
  <si>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</si>
  <si>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</si>
  <si>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</si>
  <si>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</si>
  <si>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</si>
  <si>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</si>
  <si>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</si>
  <si>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</si>
  <si>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</si>
  <si>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</si>
  <si>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</si>
  <si>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</si>
  <si>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</si>
  <si>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</si>
  <si>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</si>
  <si>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</si>
  <si>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</si>
  <si>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</si>
  <si>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</si>
  <si>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</si>
  <si>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</si>
  <si>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</si>
  <si>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</si>
  <si>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</si>
  <si>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</si>
  <si>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</si>
  <si>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</si>
  <si>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</si>
  <si>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</si>
  <si>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</si>
  <si>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</si>
  <si>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</si>
  <si>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</si>
  <si>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</si>
  <si>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</si>
  <si>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</si>
  <si>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</si>
  <si>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</si>
  <si>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</si>
  <si>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</si>
  <si>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</si>
  <si>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</si>
  <si>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</si>
  <si>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</si>
  <si>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</si>
  <si>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</si>
  <si>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</si>
  <si>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</si>
  <si>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</si>
  <si>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</si>
  <si>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</si>
  <si>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</si>
  <si>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</si>
  <si>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</si>
  <si>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</si>
  <si>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</si>
  <si>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</si>
  <si>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</si>
  <si>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</si>
  <si>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</si>
  <si>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</si>
  <si>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</si>
  <si>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</si>
  <si>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</si>
  <si>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</si>
  <si>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</si>
  <si>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</si>
  <si>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</si>
  <si>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</si>
  <si>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</si>
  <si>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</si>
  <si>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</si>
  <si>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</si>
  <si>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</si>
  <si>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</si>
  <si>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</si>
  <si>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</si>
  <si>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</si>
  <si>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</si>
  <si>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</si>
  <si>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</si>
  <si>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</si>
  <si>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</si>
  <si>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</si>
  <si>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</si>
  <si>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</si>
  <si>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</si>
  <si>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</si>
  <si>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</si>
  <si>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</si>
  <si>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</si>
  <si>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</si>
  <si>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</si>
  <si>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</si>
  <si>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</si>
  <si>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</si>
  <si>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</si>
  <si>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</si>
  <si>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</si>
  <si>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</si>
  <si>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</si>
  <si>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</si>
  <si>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</si>
  <si>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</si>
  <si>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</si>
  <si>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</si>
  <si>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</si>
  <si>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</si>
  <si>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</si>
  <si>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</si>
  <si>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</si>
  <si>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</si>
  <si>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</si>
  <si>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</si>
  <si>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</si>
  <si>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</si>
  <si>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</si>
  <si>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</si>
  <si>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</si>
  <si>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</si>
  <si>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</si>
  <si>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</si>
  <si>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</si>
  <si>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</si>
  <si>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</si>
  <si>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</si>
  <si>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</si>
  <si>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</si>
  <si>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</si>
  <si>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</si>
  <si>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</si>
  <si>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</si>
  <si>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</si>
  <si>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</si>
  <si>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</si>
  <si>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</si>
  <si>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</si>
  <si>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</si>
  <si>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</si>
  <si>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</si>
  <si>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</si>
  <si>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</si>
  <si>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</si>
  <si>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</si>
  <si>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</si>
  <si>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</si>
  <si>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</si>
  <si>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</si>
  <si>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</si>
  <si>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</si>
  <si>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</si>
  <si>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</si>
  <si>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</si>
  <si>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</si>
  <si>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</si>
  <si>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</si>
  <si>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</si>
  <si>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</si>
  <si>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</si>
  <si>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</si>
  <si>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</si>
  <si>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</si>
  <si>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</si>
  <si>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</si>
  <si>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</si>
  <si>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</si>
  <si>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</si>
  <si>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</si>
  <si>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</si>
  <si>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</si>
  <si>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</si>
  <si>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</si>
  <si>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</si>
  <si>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</si>
  <si>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</si>
  <si>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</si>
  <si>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</si>
  <si>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</si>
  <si>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</si>
  <si>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</si>
  <si>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</si>
  <si>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</si>
  <si>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</si>
  <si>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</si>
  <si>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</si>
  <si>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</si>
  <si>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</si>
  <si>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</si>
  <si>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</si>
  <si>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</si>
  <si>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</si>
  <si>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</si>
  <si>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</si>
  <si>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</si>
  <si>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</si>
  <si>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</si>
  <si>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</si>
  <si>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</si>
  <si>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</si>
  <si>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</si>
  <si>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</si>
  <si>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</si>
  <si>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</si>
  <si>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</si>
  <si>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</si>
  <si>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</si>
  <si>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</si>
  <si>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</si>
  <si>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</si>
  <si>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</si>
  <si>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</si>
  <si>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</si>
  <si>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</si>
  <si>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</si>
  <si>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</si>
  <si>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</si>
  <si>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</si>
  <si>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</si>
  <si>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</si>
  <si>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</si>
  <si>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</si>
  <si>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</si>
  <si>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</si>
  <si>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</si>
  <si>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</si>
  <si>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</si>
  <si>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</si>
  <si>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</si>
  <si>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</si>
  <si>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</si>
  <si>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</si>
  <si>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</si>
  <si>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</si>
  <si>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</si>
  <si>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</si>
  <si>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</si>
  <si>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</si>
  <si>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</si>
  <si>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</si>
  <si>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</si>
  <si>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</si>
  <si>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</si>
  <si>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</si>
  <si>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</si>
  <si>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</si>
  <si>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</si>
  <si>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</si>
  <si>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</si>
  <si>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</si>
  <si>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</si>
  <si>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</si>
  <si>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</si>
  <si>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</si>
  <si>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</si>
  <si>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</si>
  <si>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</si>
  <si>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</si>
  <si>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</si>
  <si>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</si>
  <si>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</si>
  <si>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</si>
  <si>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</si>
  <si>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</si>
  <si>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</si>
  <si>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</si>
  <si>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</si>
  <si>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</si>
  <si>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</si>
  <si>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</si>
  <si>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</si>
  <si>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</si>
  <si>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</si>
  <si>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</si>
  <si>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</si>
  <si>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</si>
  <si>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</si>
  <si>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</si>
  <si>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</si>
  <si>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</si>
  <si>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</si>
  <si>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</si>
  <si>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</si>
  <si>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</si>
  <si>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</si>
  <si>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</si>
  <si>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</si>
  <si>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</si>
  <si>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</si>
  <si>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</si>
  <si>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</si>
  <si>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</si>
  <si>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</si>
  <si>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</si>
  <si>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</si>
  <si>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</si>
  <si>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</si>
  <si>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</si>
  <si>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</si>
  <si>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</si>
  <si>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</si>
  <si>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</si>
  <si>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</si>
  <si>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</si>
  <si>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</si>
  <si>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</si>
  <si>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</si>
  <si>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</si>
  <si>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</si>
  <si>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</si>
  <si>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</si>
  <si>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</si>
  <si>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</si>
  <si>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</si>
  <si>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</si>
  <si>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</si>
  <si>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</si>
  <si>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</si>
  <si>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</si>
  <si>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</si>
  <si>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</si>
  <si>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</si>
  <si>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</si>
  <si>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</si>
  <si>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</si>
  <si>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</si>
  <si>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</si>
  <si>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</si>
  <si>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</si>
  <si>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</si>
  <si>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</si>
  <si>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</si>
  <si>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</si>
  <si>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</si>
  <si>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</si>
  <si>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</si>
  <si>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</si>
  <si>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</si>
  <si>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</si>
  <si>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</si>
  <si>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</si>
  <si>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</si>
  <si>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</si>
  <si>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</si>
  <si>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</si>
  <si>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</si>
  <si>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</si>
  <si>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</si>
  <si>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</si>
  <si>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</si>
  <si>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</si>
  <si>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</si>
  <si>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</si>
  <si>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</si>
  <si>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</si>
  <si>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</si>
  <si>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</si>
  <si>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</si>
  <si>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</si>
  <si>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</si>
  <si>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</si>
  <si>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</si>
  <si>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</si>
  <si>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</si>
  <si>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</si>
  <si>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</si>
  <si>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</si>
  <si>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</si>
  <si>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</si>
  <si>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</si>
  <si>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</si>
  <si>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</si>
  <si>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</si>
  <si>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</si>
  <si>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</si>
  <si>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</si>
  <si>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</si>
  <si>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</si>
  <si>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</si>
  <si>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</si>
  <si>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</si>
  <si>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</si>
  <si>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</si>
  <si>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</si>
  <si>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</si>
  <si>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</si>
  <si>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</si>
  <si>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</si>
  <si>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</si>
  <si>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</si>
  <si>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</si>
  <si>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</si>
  <si>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</si>
  <si>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</si>
  <si>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</si>
  <si>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</si>
  <si>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</si>
  <si>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</si>
  <si>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</si>
  <si>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</si>
  <si>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</si>
  <si>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</si>
  <si>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</si>
  <si>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</si>
  <si>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</si>
  <si>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</si>
  <si>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</si>
  <si>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</si>
  <si>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</si>
  <si>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</si>
  <si>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</si>
  <si>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</si>
  <si>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</si>
  <si>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</si>
  <si>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</si>
  <si>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</si>
  <si>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</si>
  <si>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</si>
  <si>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</si>
  <si>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</si>
  <si>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</si>
  <si>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</si>
  <si>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</si>
  <si>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</si>
  <si>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</si>
  <si>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</si>
  <si>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</si>
  <si>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</si>
  <si>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</si>
  <si>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</si>
  <si>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</si>
  <si>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</si>
  <si>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</si>
  <si>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</si>
  <si>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</si>
  <si>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</si>
  <si>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</si>
  <si>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</si>
  <si>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</si>
  <si>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</si>
  <si>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</si>
  <si>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</si>
  <si>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</si>
  <si>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</si>
  <si>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</si>
  <si>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</si>
  <si>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</si>
  <si>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</si>
  <si>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</si>
  <si>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</si>
  <si>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</si>
  <si>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</si>
  <si>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</si>
  <si>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</si>
  <si>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</si>
  <si>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</si>
  <si>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</si>
  <si>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</si>
  <si>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</si>
  <si>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</si>
  <si>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</si>
  <si>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</si>
  <si>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</si>
  <si>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</si>
  <si>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</si>
  <si>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</si>
  <si>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</si>
  <si>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</si>
  <si>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</si>
  <si>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</si>
  <si>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</si>
  <si>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</si>
  <si>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</si>
  <si>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</si>
  <si>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</si>
  <si>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</si>
  <si>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</si>
  <si>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</si>
  <si>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</si>
  <si>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</si>
  <si>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</si>
  <si>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</si>
  <si>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</si>
  <si>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</si>
  <si>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</si>
  <si>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</si>
  <si>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</si>
  <si>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</si>
  <si>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</si>
  <si>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</si>
  <si>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</si>
  <si>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</si>
  <si>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</si>
  <si>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</si>
  <si>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</si>
  <si>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</si>
  <si>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</si>
  <si>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</si>
  <si>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</si>
  <si>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</si>
  <si>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</si>
  <si>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</si>
  <si>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</si>
  <si>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</si>
  <si>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</si>
  <si>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</si>
  <si>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</si>
  <si>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</si>
  <si>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</si>
  <si>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</si>
  <si>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</si>
  <si>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</si>
  <si>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</si>
  <si>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</si>
  <si>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</si>
  <si>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</si>
  <si>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</si>
  <si>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</si>
  <si>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</si>
  <si>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</si>
  <si>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</si>
  <si>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</si>
  <si>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</si>
  <si>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</si>
  <si>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</si>
  <si>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</si>
  <si>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</si>
  <si>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</si>
  <si>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</si>
  <si>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</si>
  <si>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</si>
  <si>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</si>
  <si>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</si>
  <si>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</si>
  <si>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</si>
  <si>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</si>
  <si>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</si>
  <si>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</si>
  <si>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</si>
  <si>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</si>
  <si>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</si>
  <si>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</si>
  <si>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</si>
  <si>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</si>
  <si>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</si>
  <si>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</si>
  <si>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</si>
  <si>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</si>
  <si>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</si>
  <si>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</si>
  <si>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</si>
  <si>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</si>
  <si>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</si>
  <si>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</si>
  <si>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</si>
  <si>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</si>
  <si>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</si>
  <si>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</si>
  <si>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</si>
  <si>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</si>
  <si>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</si>
  <si>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</si>
  <si>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</si>
  <si>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</si>
  <si>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</si>
  <si>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</si>
  <si>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</si>
  <si>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</si>
  <si>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</si>
  <si>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</si>
  <si>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</si>
  <si>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</si>
  <si>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</si>
  <si>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</si>
  <si>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</si>
  <si>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</si>
  <si>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</si>
  <si>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</si>
  <si>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</si>
  <si>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</si>
  <si>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</si>
  <si>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</si>
  <si>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</si>
  <si>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</si>
  <si>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</si>
  <si>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</si>
  <si>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</si>
  <si>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</si>
  <si>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</si>
  <si>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</si>
  <si>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</si>
  <si>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</si>
  <si>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</si>
  <si>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</si>
  <si>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</si>
  <si>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</si>
  <si>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</si>
  <si>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</si>
  <si>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</si>
  <si>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</si>
  <si>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</si>
  <si>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</si>
  <si>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</si>
  <si>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</si>
  <si>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</si>
  <si>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</si>
  <si>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</si>
  <si>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</si>
  <si>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</si>
  <si>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</si>
  <si>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</si>
  <si>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</si>
  <si>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</si>
  <si>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</si>
  <si>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</si>
  <si>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</si>
  <si>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</si>
  <si>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</si>
  <si>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</si>
  <si>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</si>
  <si>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</si>
  <si>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</si>
  <si>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</si>
  <si>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</si>
  <si>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</si>
  <si>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</si>
  <si>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</si>
  <si>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</si>
  <si>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</si>
  <si>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</si>
  <si>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</si>
  <si>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</si>
  <si>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</si>
  <si>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</si>
  <si>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</si>
  <si>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</si>
  <si>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</si>
  <si>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</si>
  <si>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</si>
  <si>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</si>
  <si>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</si>
  <si>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</si>
  <si>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</si>
  <si>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</si>
  <si>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</si>
  <si>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</si>
  <si>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</si>
  <si>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</si>
  <si>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</si>
  <si>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</si>
  <si>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</si>
  <si>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</si>
  <si>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</si>
  <si>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</si>
  <si>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</si>
  <si>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</si>
  <si>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</si>
  <si>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</si>
  <si>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</si>
  <si>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</si>
  <si>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</si>
  <si>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</si>
  <si>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</si>
  <si>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</si>
  <si>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</si>
  <si>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</si>
  <si>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</si>
  <si>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</si>
  <si>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</si>
  <si>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</si>
  <si>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</si>
  <si>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</si>
  <si>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</si>
  <si>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</si>
  <si>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</si>
  <si>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</si>
  <si>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</si>
  <si>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</si>
  <si>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</si>
  <si>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</si>
  <si>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</si>
  <si>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</si>
  <si>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</si>
  <si>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</si>
  <si>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</si>
  <si>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</si>
  <si>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</si>
  <si>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</si>
  <si>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</si>
  <si>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</si>
  <si>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</si>
  <si>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</si>
  <si>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</si>
  <si>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</si>
  <si>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</si>
  <si>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</si>
  <si>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</si>
  <si>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</si>
  <si>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</si>
  <si>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</si>
  <si>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</si>
  <si>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</si>
  <si>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</si>
  <si>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</si>
  <si>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</si>
  <si>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</si>
  <si>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</si>
  <si>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</si>
  <si>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</si>
  <si>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</si>
  <si>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</si>
  <si>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</si>
  <si>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</si>
  <si>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</si>
  <si>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</si>
  <si>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</si>
  <si>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</si>
  <si>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</si>
  <si>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</si>
  <si>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</si>
  <si>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</si>
  <si>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</si>
  <si>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</si>
  <si>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</si>
  <si>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</si>
  <si>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</si>
  <si>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</si>
  <si>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</si>
  <si>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</si>
  <si>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</si>
  <si>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</si>
  <si>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</si>
  <si>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</si>
  <si>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</si>
  <si>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</si>
  <si>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</si>
  <si>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</si>
  <si>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</si>
  <si>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</si>
  <si>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</si>
  <si>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</si>
  <si>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</si>
  <si>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</si>
  <si>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</si>
  <si>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</si>
  <si>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</si>
  <si>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</si>
  <si>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</si>
  <si>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</si>
  <si>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</si>
  <si>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</si>
  <si>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</si>
  <si>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</si>
  <si>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</si>
  <si>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</si>
  <si>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</si>
  <si>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</si>
  <si>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</si>
  <si>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</si>
  <si>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</si>
  <si>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</si>
  <si>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</si>
  <si>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</si>
  <si>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</si>
  <si>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</si>
  <si>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</si>
  <si>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</si>
  <si>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</si>
  <si>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</si>
  <si>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</si>
  <si>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</si>
  <si>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</si>
  <si>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</si>
  <si>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</si>
  <si>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</si>
  <si>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</si>
  <si>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</si>
  <si>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</si>
  <si>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</si>
  <si>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</si>
  <si>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</si>
  <si>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</si>
  <si>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</si>
  <si>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</si>
  <si>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</si>
  <si>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</si>
  <si>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</si>
  <si>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</si>
  <si>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</si>
  <si>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</si>
  <si>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</si>
  <si>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</si>
  <si>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</si>
  <si>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</si>
  <si>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</si>
  <si>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</si>
  <si>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</si>
  <si>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</si>
  <si>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</si>
  <si>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</si>
  <si>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</si>
  <si>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</si>
  <si>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</si>
  <si>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</si>
  <si>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</si>
  <si>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</si>
  <si>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</si>
  <si>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</si>
  <si>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</si>
  <si>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</si>
  <si>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</si>
  <si>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</si>
  <si>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</si>
  <si>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</si>
  <si>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</si>
  <si>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</si>
  <si>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</si>
  <si>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</si>
  <si>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</si>
  <si>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</si>
  <si>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</si>
  <si>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</si>
  <si>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</si>
  <si>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</si>
  <si>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</si>
  <si>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</si>
  <si>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</si>
  <si>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</si>
  <si>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</si>
  <si>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</si>
  <si>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</si>
  <si>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</si>
  <si>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</si>
  <si>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</si>
  <si>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</si>
  <si>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</si>
  <si>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</si>
  <si>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</si>
  <si>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</si>
  <si>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</si>
  <si>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</si>
  <si>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</si>
  <si>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</si>
  <si>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</si>
  <si>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</si>
  <si>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</si>
  <si>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</si>
  <si>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</si>
  <si>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</si>
  <si>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</si>
  <si>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</si>
  <si>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</si>
  <si>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</si>
  <si>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</si>
  <si>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</si>
  <si>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</si>
  <si>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</si>
  <si>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</si>
  <si>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</si>
  <si>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</si>
  <si>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</si>
  <si>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</si>
  <si>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</si>
  <si>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</si>
  <si>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</si>
  <si>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</si>
  <si>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</si>
  <si>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</si>
  <si>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</si>
  <si>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</si>
  <si>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</si>
  <si>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</si>
  <si>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</si>
  <si>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</si>
  <si>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</si>
  <si>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</si>
  <si>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</si>
  <si>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</si>
  <si>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</si>
  <si>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</si>
  <si>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</si>
  <si>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</si>
  <si>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</si>
  <si>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</si>
  <si>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</si>
  <si>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</si>
  <si>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</si>
  <si>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</si>
  <si>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</si>
  <si>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</si>
  <si>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</si>
  <si>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</si>
  <si>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</si>
  <si>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</si>
  <si>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</si>
  <si>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</si>
  <si>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</si>
  <si>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</si>
  <si>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</si>
  <si>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</si>
  <si>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</si>
  <si>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</si>
  <si>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</si>
  <si>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</si>
  <si>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</si>
  <si>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</si>
  <si>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</si>
  <si>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</si>
  <si>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</si>
  <si>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</si>
  <si>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</si>
  <si>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</si>
  <si>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</si>
  <si>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</si>
  <si>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</si>
  <si>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</si>
  <si>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</si>
  <si>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</si>
  <si>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</si>
  <si>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</si>
  <si>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</si>
  <si>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</si>
  <si>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</si>
  <si>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</si>
  <si>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</si>
  <si>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</si>
  <si>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</si>
  <si>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</si>
  <si>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</si>
  <si>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</si>
  <si>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</si>
  <si>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</si>
  <si>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</si>
  <si>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</si>
  <si>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</si>
  <si>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</si>
  <si>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</si>
  <si>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</si>
  <si>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</si>
  <si>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</si>
  <si>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</si>
  <si>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</si>
  <si>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</si>
  <si>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</si>
  <si>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</si>
  <si>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</si>
  <si>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</si>
  <si>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</si>
  <si>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</si>
  <si>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</si>
  <si>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</si>
  <si>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</si>
  <si>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</si>
  <si>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</si>
  <si>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</si>
  <si>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</si>
  <si>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</si>
  <si>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</si>
  <si>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</si>
  <si>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</si>
  <si>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</si>
  <si>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</si>
  <si>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</si>
  <si>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</si>
  <si>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</si>
  <si>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</si>
  <si>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</si>
  <si>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</si>
  <si>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</si>
  <si>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</si>
  <si>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</si>
  <si>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</si>
  <si>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</si>
  <si>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</si>
  <si>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</si>
  <si>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</si>
  <si>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</si>
  <si>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</si>
  <si>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</si>
  <si>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</si>
  <si>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</si>
  <si>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</si>
  <si>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</si>
  <si>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</si>
  <si>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</si>
  <si>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</si>
  <si>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</si>
  <si>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</si>
  <si>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</si>
  <si>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</si>
  <si>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</si>
  <si>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</si>
  <si>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</si>
  <si>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</si>
  <si>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</si>
  <si>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</si>
  <si>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</si>
  <si>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</si>
  <si>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</si>
  <si>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</si>
  <si>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</si>
  <si>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</si>
  <si>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</si>
  <si>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</si>
  <si>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</si>
  <si>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</si>
  <si>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</si>
  <si>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</si>
  <si>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</si>
  <si>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</si>
  <si>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</si>
  <si>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</si>
  <si>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</si>
  <si>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</si>
  <si>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</si>
  <si>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</si>
  <si>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</si>
  <si>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</si>
  <si>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</si>
  <si>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</si>
  <si>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</si>
  <si>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</si>
  <si>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</si>
  <si>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</si>
  <si>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</si>
  <si>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</si>
  <si>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</si>
  <si>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</si>
  <si>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</si>
  <si>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</si>
  <si>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</si>
  <si>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</si>
  <si>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</si>
  <si>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</si>
  <si>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</si>
  <si>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</si>
  <si>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</si>
  <si>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</si>
  <si>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</si>
  <si>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</si>
  <si>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</si>
  <si>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</si>
  <si>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</si>
  <si>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</si>
  <si>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</si>
  <si>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</si>
  <si>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</si>
  <si>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</si>
  <si>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</si>
  <si>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</si>
  <si>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</si>
  <si>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</si>
  <si>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</si>
  <si>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</si>
  <si>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</si>
  <si>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</si>
  <si>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</si>
  <si>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</si>
  <si>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</si>
  <si>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</si>
  <si>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</si>
  <si>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</si>
  <si>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</si>
  <si>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</si>
  <si>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</si>
  <si>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</si>
  <si>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</si>
  <si>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</si>
  <si>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</si>
  <si>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</si>
  <si>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</si>
  <si>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</si>
  <si>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</si>
  <si>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</si>
  <si>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</si>
  <si>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</si>
  <si>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</si>
  <si>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</si>
  <si>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</si>
  <si>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</si>
  <si>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</si>
  <si>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</si>
  <si>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</si>
  <si>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</si>
  <si>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</si>
  <si>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</si>
  <si>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</si>
  <si>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</si>
  <si>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</si>
  <si>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</si>
  <si>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</si>
  <si>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</si>
  <si>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</si>
  <si>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</si>
  <si>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</si>
  <si>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</si>
  <si>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</si>
  <si>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</si>
  <si>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</si>
  <si>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</si>
  <si>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</si>
  <si>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</si>
  <si>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</si>
  <si>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</si>
  <si>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</si>
  <si>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</si>
  <si>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</si>
  <si>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</si>
  <si>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</si>
  <si>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</si>
  <si>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</si>
  <si>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</si>
  <si>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</si>
  <si>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</si>
  <si>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</si>
  <si>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</si>
  <si>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</si>
  <si>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</si>
  <si>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</si>
  <si>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</si>
  <si>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</si>
  <si>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</si>
  <si>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</si>
  <si>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</si>
  <si>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</si>
  <si>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</si>
  <si>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</si>
  <si>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</si>
  <si>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</si>
  <si>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</si>
  <si>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</si>
  <si>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</si>
  <si>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</si>
  <si>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</si>
  <si>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</si>
  <si>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</si>
  <si>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</si>
  <si>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</si>
  <si>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</si>
  <si>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</si>
  <si>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</si>
  <si>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</si>
  <si>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</si>
  <si>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</si>
  <si>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</si>
  <si>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</si>
  <si>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</si>
  <si>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</si>
  <si>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</si>
  <si>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</si>
  <si>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</si>
  <si>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</si>
  <si>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</si>
  <si>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</si>
  <si>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</si>
  <si>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</si>
  <si>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</si>
  <si>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</si>
  <si>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</si>
  <si>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</si>
  <si>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</si>
  <si>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</si>
  <si>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</si>
  <si>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</si>
  <si>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</si>
  <si>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</si>
  <si>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</si>
  <si>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</si>
  <si>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</si>
  <si>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</si>
  <si>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</si>
  <si>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</si>
  <si>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</si>
  <si>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</si>
  <si>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</si>
  <si>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</si>
  <si>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</si>
  <si>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</si>
  <si>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</si>
  <si>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</si>
  <si>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</si>
  <si>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</si>
  <si>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</si>
  <si>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</si>
  <si>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</si>
  <si>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</si>
  <si>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</si>
  <si>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</si>
  <si>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</si>
  <si>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</si>
  <si>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</si>
  <si>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</si>
  <si>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</si>
  <si>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</si>
  <si>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</si>
  <si>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</si>
  <si>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</si>
  <si>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</si>
  <si>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</si>
  <si>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</si>
  <si>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</si>
  <si>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</si>
  <si>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</si>
  <si>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</si>
  <si>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</si>
  <si>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</si>
  <si>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</si>
  <si>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</si>
  <si>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ТУ ДСА України в Запорiзькій областi</t>
  </si>
  <si>
    <t>69035.м. Запоріжжя.пр. Соборний. 168</t>
  </si>
  <si>
    <t/>
  </si>
  <si>
    <t>І.В.Бєлікова</t>
  </si>
  <si>
    <t>О.Є. Фоміна</t>
  </si>
  <si>
    <t>(061)224-65-37</t>
  </si>
  <si>
    <t>stat@zp.court.gov.ua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</si>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</sst>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11382</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&amp;LE2289436&amp;C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94</v>
      </c>
      <c r="E8" s="32">
        <f>SUM(E9:E446)</f>
        <v>9</v>
      </c>
      <c r="F8" s="32">
        <f>SUM(F9:F446)</f>
        <v>1</v>
      </c>
      <c r="G8" s="32">
        <f>SUM(G9:G446)</f>
        <v>65</v>
      </c>
      <c r="H8" s="32">
        <f>SUM(H9:H446)</f>
        <v>19</v>
      </c>
      <c r="I8" s="32">
        <f>SUM(J8:M8)</f>
        <v>482</v>
      </c>
      <c r="J8" s="32">
        <f>SUM(J9:J446)</f>
        <v>25</v>
      </c>
      <c r="K8" s="32">
        <f>SUM(K9:K446)</f>
        <v>4</v>
      </c>
      <c r="L8" s="32">
        <f>SUM(L9:L446)</f>
        <v>384</v>
      </c>
      <c r="M8" s="32">
        <f>SUM(M9:M446)</f>
        <v>69</v>
      </c>
      <c r="N8" s="32">
        <f>SUM(O8:R8)</f>
        <v>189</v>
      </c>
      <c r="O8" s="32">
        <f>SUM(O9:O446)</f>
        <v>34</v>
      </c>
      <c r="P8" s="32">
        <f>SUM(P9:P446)</f>
        <v>5</v>
      </c>
      <c r="Q8" s="32">
        <f>SUM(Q9:Q446)</f>
        <v>141</v>
      </c>
      <c r="R8" s="32">
        <f>SUM(R9:R446)</f>
        <v>9</v>
      </c>
      <c r="S8" s="32">
        <f>SUM(T8:W8)</f>
        <v>387</v>
      </c>
      <c r="T8" s="32">
        <f>SUM(T9:T446)</f>
        <v>0</v>
      </c>
      <c r="U8" s="32">
        <f>SUM(U9:U446)</f>
        <v>0</v>
      </c>
      <c r="V8" s="32">
        <f>SUM(V9:V446)</f>
        <v>308</v>
      </c>
      <c r="W8" s="32">
        <f>SUM(W9:W446)</f>
        <v>79</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1</v>
      </c>
      <c r="J10" s="6"/>
      <c r="K10" s="6"/>
      <c r="L10" s="6">
        <v>1</v>
      </c>
      <c r="M10" s="6"/>
      <c r="N10" s="6"/>
      <c r="O10" s="6"/>
      <c r="P10" s="6"/>
      <c r="Q10" s="6"/>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17</v>
      </c>
      <c r="E12" s="6">
        <v>5</v>
      </c>
      <c r="F12" s="6"/>
      <c r="G12" s="6"/>
      <c r="H12" s="6">
        <v>12</v>
      </c>
      <c r="I12" s="6">
        <v>69</v>
      </c>
      <c r="J12" s="6"/>
      <c r="K12" s="6">
        <v>4</v>
      </c>
      <c r="L12" s="6">
        <v>3</v>
      </c>
      <c r="M12" s="6">
        <v>62</v>
      </c>
      <c r="N12" s="6">
        <v>18</v>
      </c>
      <c r="O12" s="6">
        <v>5</v>
      </c>
      <c r="P12" s="6">
        <v>4</v>
      </c>
      <c r="Q12" s="6"/>
      <c r="R12" s="6">
        <v>9</v>
      </c>
      <c r="S12" s="6">
        <v>68</v>
      </c>
      <c r="T12" s="6"/>
      <c r="U12" s="6"/>
      <c r="V12" s="6">
        <v>3</v>
      </c>
      <c r="W12" s="6">
        <v>65</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21</v>
      </c>
      <c r="E17" s="40">
        <v>1</v>
      </c>
      <c r="F17" s="40"/>
      <c r="G17" s="40">
        <v>19</v>
      </c>
      <c r="H17" s="40">
        <v>1</v>
      </c>
      <c r="I17" s="40">
        <v>182</v>
      </c>
      <c r="J17" s="40">
        <v>1</v>
      </c>
      <c r="K17" s="40"/>
      <c r="L17" s="40">
        <v>179</v>
      </c>
      <c r="M17" s="40">
        <v>2</v>
      </c>
      <c r="N17" s="40">
        <v>41</v>
      </c>
      <c r="O17" s="40">
        <v>2</v>
      </c>
      <c r="P17" s="40"/>
      <c r="Q17" s="40">
        <v>39</v>
      </c>
      <c r="R17" s="40"/>
      <c r="S17" s="40">
        <v>162</v>
      </c>
      <c r="T17" s="40"/>
      <c r="U17" s="40"/>
      <c r="V17" s="40">
        <v>159</v>
      </c>
      <c r="W17" s="40">
        <v>3</v>
      </c>
      <c r="X17" s="39">
        <v>547</v>
      </c>
      <c r="Y17" s="105"/>
      <c r="Z17" s="105"/>
    </row>
    <row r="18" spans="1:26" s="41" customFormat="1" ht="38.25">
      <c r="A18" s="90">
        <v>411010110</v>
      </c>
      <c r="B18" s="42" t="s">
        <v>2162</v>
      </c>
      <c r="C18" s="99"/>
      <c r="D18" s="40"/>
      <c r="E18" s="40"/>
      <c r="F18" s="40"/>
      <c r="G18" s="40"/>
      <c r="H18" s="40"/>
      <c r="I18" s="40">
        <v>1</v>
      </c>
      <c r="J18" s="40"/>
      <c r="K18" s="40"/>
      <c r="L18" s="40">
        <v>1</v>
      </c>
      <c r="M18" s="40"/>
      <c r="N18" s="40"/>
      <c r="O18" s="40"/>
      <c r="P18" s="40"/>
      <c r="Q18" s="40"/>
      <c r="R18" s="40"/>
      <c r="S18" s="40">
        <v>1</v>
      </c>
      <c r="T18" s="40"/>
      <c r="U18" s="40"/>
      <c r="V18" s="40">
        <v>1</v>
      </c>
      <c r="W18" s="40"/>
      <c r="X18" s="39">
        <v>547</v>
      </c>
      <c r="Y18" s="105"/>
      <c r="Z18" s="105"/>
    </row>
    <row r="19" spans="1:26" s="41" customFormat="1" ht="12.75">
      <c r="A19" s="90">
        <v>411010111</v>
      </c>
      <c r="B19" s="42" t="s">
        <v>2163</v>
      </c>
      <c r="C19" s="99"/>
      <c r="D19" s="40"/>
      <c r="E19" s="40"/>
      <c r="F19" s="40"/>
      <c r="G19" s="40"/>
      <c r="H19" s="40"/>
      <c r="I19" s="40">
        <v>4</v>
      </c>
      <c r="J19" s="40"/>
      <c r="K19" s="40"/>
      <c r="L19" s="40">
        <v>4</v>
      </c>
      <c r="M19" s="40"/>
      <c r="N19" s="40">
        <v>1</v>
      </c>
      <c r="O19" s="40"/>
      <c r="P19" s="40"/>
      <c r="Q19" s="40">
        <v>1</v>
      </c>
      <c r="R19" s="40"/>
      <c r="S19" s="40">
        <v>3</v>
      </c>
      <c r="T19" s="40"/>
      <c r="U19" s="40"/>
      <c r="V19" s="40">
        <v>3</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7</v>
      </c>
      <c r="E21" s="40"/>
      <c r="F21" s="40"/>
      <c r="G21" s="40">
        <v>5</v>
      </c>
      <c r="H21" s="40">
        <v>2</v>
      </c>
      <c r="I21" s="40">
        <v>6</v>
      </c>
      <c r="J21" s="40"/>
      <c r="K21" s="40"/>
      <c r="L21" s="40">
        <v>2</v>
      </c>
      <c r="M21" s="40">
        <v>4</v>
      </c>
      <c r="N21" s="40">
        <v>4</v>
      </c>
      <c r="O21" s="40"/>
      <c r="P21" s="40"/>
      <c r="Q21" s="40">
        <v>4</v>
      </c>
      <c r="R21" s="40"/>
      <c r="S21" s="40">
        <v>9</v>
      </c>
      <c r="T21" s="40"/>
      <c r="U21" s="40"/>
      <c r="V21" s="40">
        <v>3</v>
      </c>
      <c r="W21" s="40">
        <v>6</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c r="J27" s="40"/>
      <c r="K27" s="40"/>
      <c r="L27" s="40"/>
      <c r="M27" s="40"/>
      <c r="N27" s="40"/>
      <c r="O27" s="40"/>
      <c r="P27" s="40"/>
      <c r="Q27" s="40"/>
      <c r="R27" s="40"/>
      <c r="S27" s="40">
        <v>1</v>
      </c>
      <c r="T27" s="40"/>
      <c r="U27" s="40"/>
      <c r="V27" s="40">
        <v>1</v>
      </c>
      <c r="W27" s="40"/>
      <c r="X27" s="39">
        <v>765</v>
      </c>
      <c r="Y27" s="105"/>
      <c r="Z27" s="105"/>
    </row>
    <row r="28" spans="1:26" s="41" customFormat="1" ht="12.75">
      <c r="A28" s="90">
        <v>411010208</v>
      </c>
      <c r="B28" s="42" t="s">
        <v>29</v>
      </c>
      <c r="C28" s="99"/>
      <c r="D28" s="40"/>
      <c r="E28" s="40"/>
      <c r="F28" s="40"/>
      <c r="G28" s="40"/>
      <c r="H28" s="40"/>
      <c r="I28" s="40">
        <v>1</v>
      </c>
      <c r="J28" s="40"/>
      <c r="K28" s="40"/>
      <c r="L28" s="40">
        <v>1</v>
      </c>
      <c r="M28" s="40"/>
      <c r="N28" s="40"/>
      <c r="O28" s="40"/>
      <c r="P28" s="40"/>
      <c r="Q28" s="40"/>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c r="E34" s="40"/>
      <c r="F34" s="40"/>
      <c r="G34" s="40"/>
      <c r="H34" s="40"/>
      <c r="I34" s="40">
        <v>1</v>
      </c>
      <c r="J34" s="40"/>
      <c r="K34" s="40"/>
      <c r="L34" s="40">
        <v>1</v>
      </c>
      <c r="M34" s="40"/>
      <c r="N34" s="40"/>
      <c r="O34" s="40"/>
      <c r="P34" s="40"/>
      <c r="Q34" s="40"/>
      <c r="R34" s="40"/>
      <c r="S34" s="40">
        <v>1</v>
      </c>
      <c r="T34" s="40"/>
      <c r="U34" s="40"/>
      <c r="V34" s="40">
        <v>1</v>
      </c>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8</v>
      </c>
      <c r="E106" s="40"/>
      <c r="F106" s="40"/>
      <c r="G106" s="40">
        <v>8</v>
      </c>
      <c r="H106" s="40"/>
      <c r="I106" s="40">
        <v>14</v>
      </c>
      <c r="J106" s="40">
        <v>2</v>
      </c>
      <c r="K106" s="40"/>
      <c r="L106" s="40">
        <v>12</v>
      </c>
      <c r="M106" s="40"/>
      <c r="N106" s="40">
        <v>14</v>
      </c>
      <c r="O106" s="40">
        <v>2</v>
      </c>
      <c r="P106" s="40"/>
      <c r="Q106" s="40">
        <v>12</v>
      </c>
      <c r="R106" s="40"/>
      <c r="S106" s="40">
        <v>8</v>
      </c>
      <c r="T106" s="40"/>
      <c r="U106" s="40"/>
      <c r="V106" s="40">
        <v>8</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c r="A108" s="90">
        <v>411010603</v>
      </c>
      <c r="B108" s="42" t="s">
        <v>106</v>
      </c>
      <c r="C108" s="99"/>
      <c r="D108" s="40"/>
      <c r="E108" s="40"/>
      <c r="F108" s="40"/>
      <c r="G108" s="40"/>
      <c r="H108" s="40"/>
      <c r="I108" s="40">
        <v>3</v>
      </c>
      <c r="J108" s="40">
        <v>1</v>
      </c>
      <c r="K108" s="40"/>
      <c r="L108" s="40">
        <v>2</v>
      </c>
      <c r="M108" s="40"/>
      <c r="N108" s="40">
        <v>1</v>
      </c>
      <c r="O108" s="40">
        <v>1</v>
      </c>
      <c r="P108" s="40"/>
      <c r="Q108" s="40"/>
      <c r="R108" s="40"/>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2</v>
      </c>
      <c r="J111" s="40">
        <v>1</v>
      </c>
      <c r="K111" s="40"/>
      <c r="L111" s="40">
        <v>1</v>
      </c>
      <c r="M111" s="40"/>
      <c r="N111" s="40">
        <v>2</v>
      </c>
      <c r="O111" s="40">
        <v>1</v>
      </c>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3</v>
      </c>
      <c r="E112" s="40"/>
      <c r="F112" s="40"/>
      <c r="G112" s="40">
        <v>2</v>
      </c>
      <c r="H112" s="40">
        <v>1</v>
      </c>
      <c r="I112" s="40">
        <v>4</v>
      </c>
      <c r="J112" s="40"/>
      <c r="K112" s="40"/>
      <c r="L112" s="40">
        <v>4</v>
      </c>
      <c r="M112" s="40"/>
      <c r="N112" s="40"/>
      <c r="O112" s="40"/>
      <c r="P112" s="40"/>
      <c r="Q112" s="40"/>
      <c r="R112" s="40"/>
      <c r="S112" s="40">
        <v>7</v>
      </c>
      <c r="T112" s="40"/>
      <c r="U112" s="40"/>
      <c r="V112" s="40">
        <v>6</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3</v>
      </c>
      <c r="J177" s="40"/>
      <c r="K177" s="40"/>
      <c r="L177" s="40">
        <v>3</v>
      </c>
      <c r="M177" s="40"/>
      <c r="N177" s="40">
        <v>2</v>
      </c>
      <c r="O177" s="40"/>
      <c r="P177" s="40"/>
      <c r="Q177" s="40">
        <v>2</v>
      </c>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c r="A189" s="90">
        <v>411010902</v>
      </c>
      <c r="B189" s="42" t="s">
        <v>184</v>
      </c>
      <c r="C189" s="99"/>
      <c r="D189" s="40"/>
      <c r="E189" s="40"/>
      <c r="F189" s="40"/>
      <c r="G189" s="40"/>
      <c r="H189" s="40"/>
      <c r="I189" s="40">
        <v>1</v>
      </c>
      <c r="J189" s="40"/>
      <c r="K189" s="40"/>
      <c r="L189" s="40">
        <v>1</v>
      </c>
      <c r="M189" s="40"/>
      <c r="N189" s="40"/>
      <c r="O189" s="40"/>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v>1</v>
      </c>
      <c r="G194" s="40"/>
      <c r="H194" s="40">
        <v>1</v>
      </c>
      <c r="I194" s="40"/>
      <c r="J194" s="40"/>
      <c r="K194" s="40"/>
      <c r="L194" s="40"/>
      <c r="M194" s="40"/>
      <c r="N194" s="40">
        <v>1</v>
      </c>
      <c r="O194" s="40"/>
      <c r="P194" s="40">
        <v>1</v>
      </c>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11</v>
      </c>
      <c r="J201" s="40"/>
      <c r="K201" s="40"/>
      <c r="L201" s="40">
        <v>11</v>
      </c>
      <c r="M201" s="40"/>
      <c r="N201" s="40">
        <v>5</v>
      </c>
      <c r="O201" s="40"/>
      <c r="P201" s="40"/>
      <c r="Q201" s="40">
        <v>5</v>
      </c>
      <c r="R201" s="40"/>
      <c r="S201" s="40">
        <v>6</v>
      </c>
      <c r="T201" s="40"/>
      <c r="U201" s="40"/>
      <c r="V201" s="40">
        <v>6</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5</v>
      </c>
      <c r="E235" s="40">
        <v>1</v>
      </c>
      <c r="F235" s="40"/>
      <c r="G235" s="40">
        <v>4</v>
      </c>
      <c r="H235" s="40"/>
      <c r="I235" s="40">
        <v>3</v>
      </c>
      <c r="J235" s="40"/>
      <c r="K235" s="40"/>
      <c r="L235" s="40">
        <v>3</v>
      </c>
      <c r="M235" s="40"/>
      <c r="N235" s="40">
        <v>3</v>
      </c>
      <c r="O235" s="40">
        <v>1</v>
      </c>
      <c r="P235" s="40"/>
      <c r="Q235" s="40">
        <v>2</v>
      </c>
      <c r="R235" s="40"/>
      <c r="S235" s="40">
        <v>5</v>
      </c>
      <c r="T235" s="40"/>
      <c r="U235" s="40"/>
      <c r="V235" s="40">
        <v>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v>
      </c>
      <c r="E238" s="40">
        <v>1</v>
      </c>
      <c r="F238" s="40"/>
      <c r="G238" s="40">
        <v>1</v>
      </c>
      <c r="H238" s="40"/>
      <c r="I238" s="40">
        <v>1</v>
      </c>
      <c r="J238" s="40"/>
      <c r="K238" s="40"/>
      <c r="L238" s="40">
        <v>1</v>
      </c>
      <c r="M238" s="40"/>
      <c r="N238" s="40">
        <v>1</v>
      </c>
      <c r="O238" s="40">
        <v>1</v>
      </c>
      <c r="P238" s="40"/>
      <c r="Q238" s="40"/>
      <c r="R238" s="40"/>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3</v>
      </c>
      <c r="J242" s="40"/>
      <c r="K242" s="40"/>
      <c r="L242" s="40">
        <v>3</v>
      </c>
      <c r="M242" s="40"/>
      <c r="N242" s="40"/>
      <c r="O242" s="40"/>
      <c r="P242" s="40"/>
      <c r="Q242" s="40"/>
      <c r="R242" s="40"/>
      <c r="S242" s="40">
        <v>3</v>
      </c>
      <c r="T242" s="40"/>
      <c r="U242" s="40"/>
      <c r="V242" s="40">
        <v>3</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v>2</v>
      </c>
      <c r="J262" s="40"/>
      <c r="K262" s="40"/>
      <c r="L262" s="40">
        <v>2</v>
      </c>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14</v>
      </c>
      <c r="J264" s="40">
        <v>10</v>
      </c>
      <c r="K264" s="40"/>
      <c r="L264" s="40">
        <v>4</v>
      </c>
      <c r="M264" s="40"/>
      <c r="N264" s="40">
        <v>15</v>
      </c>
      <c r="O264" s="40">
        <v>10</v>
      </c>
      <c r="P264" s="40"/>
      <c r="Q264" s="40">
        <v>5</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2</v>
      </c>
      <c r="J265" s="40">
        <v>2</v>
      </c>
      <c r="K265" s="40"/>
      <c r="L265" s="40"/>
      <c r="M265" s="40"/>
      <c r="N265" s="40">
        <v>2</v>
      </c>
      <c r="O265" s="40">
        <v>2</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2</v>
      </c>
      <c r="J272" s="40"/>
      <c r="K272" s="40"/>
      <c r="L272" s="40">
        <v>2</v>
      </c>
      <c r="M272" s="40"/>
      <c r="N272" s="40">
        <v>2</v>
      </c>
      <c r="O272" s="40"/>
      <c r="P272" s="40"/>
      <c r="Q272" s="40">
        <v>2</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3</v>
      </c>
      <c r="J326" s="40">
        <v>3</v>
      </c>
      <c r="K326" s="40"/>
      <c r="L326" s="40"/>
      <c r="M326" s="40"/>
      <c r="N326" s="40">
        <v>3</v>
      </c>
      <c r="O326" s="40">
        <v>3</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319</v>
      </c>
      <c r="C332" s="99"/>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c r="O387" s="40"/>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v>1</v>
      </c>
      <c r="F397" s="40"/>
      <c r="G397" s="40">
        <v>1</v>
      </c>
      <c r="H397" s="40"/>
      <c r="I397" s="40">
        <v>14</v>
      </c>
      <c r="J397" s="40">
        <v>1</v>
      </c>
      <c r="K397" s="40"/>
      <c r="L397" s="40">
        <v>13</v>
      </c>
      <c r="M397" s="40"/>
      <c r="N397" s="40">
        <v>7</v>
      </c>
      <c r="O397" s="40">
        <v>2</v>
      </c>
      <c r="P397" s="40"/>
      <c r="Q397" s="40">
        <v>5</v>
      </c>
      <c r="R397" s="40"/>
      <c r="S397" s="40">
        <v>9</v>
      </c>
      <c r="T397" s="40"/>
      <c r="U397" s="40"/>
      <c r="V397" s="40">
        <v>9</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c r="E399" s="40"/>
      <c r="F399" s="40"/>
      <c r="G399" s="40"/>
      <c r="H399" s="40"/>
      <c r="I399" s="40">
        <v>1</v>
      </c>
      <c r="J399" s="40"/>
      <c r="K399" s="40"/>
      <c r="L399" s="40"/>
      <c r="M399" s="40">
        <v>1</v>
      </c>
      <c r="N399" s="40"/>
      <c r="O399" s="40"/>
      <c r="P399" s="40"/>
      <c r="Q399" s="40"/>
      <c r="R399" s="40"/>
      <c r="S399" s="40">
        <v>1</v>
      </c>
      <c r="T399" s="40"/>
      <c r="U399" s="40"/>
      <c r="V399" s="40"/>
      <c r="W399" s="40">
        <v>1</v>
      </c>
      <c r="X399" s="39">
        <v>525</v>
      </c>
      <c r="Y399" s="105"/>
      <c r="Z399" s="105"/>
    </row>
    <row r="400" spans="1:26" s="41" customFormat="1" ht="12.75">
      <c r="A400" s="90">
        <v>411011904</v>
      </c>
      <c r="B400" s="42" t="s">
        <v>384</v>
      </c>
      <c r="C400" s="99"/>
      <c r="D400" s="40">
        <v>1</v>
      </c>
      <c r="E400" s="40"/>
      <c r="F400" s="40"/>
      <c r="G400" s="40">
        <v>1</v>
      </c>
      <c r="H400" s="40"/>
      <c r="I400" s="40">
        <v>2</v>
      </c>
      <c r="J400" s="40"/>
      <c r="K400" s="40"/>
      <c r="L400" s="40">
        <v>2</v>
      </c>
      <c r="M400" s="40"/>
      <c r="N400" s="40">
        <v>1</v>
      </c>
      <c r="O400" s="40"/>
      <c r="P400" s="40"/>
      <c r="Q400" s="40">
        <v>1</v>
      </c>
      <c r="R400" s="40"/>
      <c r="S400" s="40">
        <v>2</v>
      </c>
      <c r="T400" s="40"/>
      <c r="U400" s="40"/>
      <c r="V400" s="40">
        <v>2</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12</v>
      </c>
      <c r="E402" s="40"/>
      <c r="F402" s="40"/>
      <c r="G402" s="40">
        <v>12</v>
      </c>
      <c r="H402" s="40"/>
      <c r="I402" s="40">
        <v>83</v>
      </c>
      <c r="J402" s="40">
        <v>2</v>
      </c>
      <c r="K402" s="40"/>
      <c r="L402" s="40">
        <v>81</v>
      </c>
      <c r="M402" s="40"/>
      <c r="N402" s="40">
        <v>44</v>
      </c>
      <c r="O402" s="40">
        <v>2</v>
      </c>
      <c r="P402" s="40"/>
      <c r="Q402" s="40">
        <v>42</v>
      </c>
      <c r="R402" s="40"/>
      <c r="S402" s="40">
        <v>51</v>
      </c>
      <c r="T402" s="40"/>
      <c r="U402" s="40"/>
      <c r="V402" s="40">
        <v>51</v>
      </c>
      <c r="W402" s="40"/>
      <c r="X402" s="39">
        <v>428</v>
      </c>
      <c r="Y402" s="105"/>
      <c r="Z402" s="105"/>
    </row>
    <row r="403" spans="1:26" s="41" customFormat="1" ht="12.75">
      <c r="A403" s="90">
        <v>411011907</v>
      </c>
      <c r="B403" s="42" t="s">
        <v>387</v>
      </c>
      <c r="C403" s="99"/>
      <c r="D403" s="40">
        <v>3</v>
      </c>
      <c r="E403" s="40"/>
      <c r="F403" s="40"/>
      <c r="G403" s="40">
        <v>3</v>
      </c>
      <c r="H403" s="40"/>
      <c r="I403" s="40">
        <v>30</v>
      </c>
      <c r="J403" s="40"/>
      <c r="K403" s="40"/>
      <c r="L403" s="40">
        <v>30</v>
      </c>
      <c r="M403" s="40"/>
      <c r="N403" s="40">
        <v>13</v>
      </c>
      <c r="O403" s="40"/>
      <c r="P403" s="40"/>
      <c r="Q403" s="40">
        <v>13</v>
      </c>
      <c r="R403" s="40"/>
      <c r="S403" s="40">
        <v>20</v>
      </c>
      <c r="T403" s="40"/>
      <c r="U403" s="40"/>
      <c r="V403" s="40">
        <v>20</v>
      </c>
      <c r="W403" s="40"/>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5"/>
      <c r="Z408" s="105"/>
    </row>
    <row r="409" spans="1:26" s="41" customFormat="1" ht="25.5">
      <c r="A409" s="90">
        <v>411011913</v>
      </c>
      <c r="B409" s="42" t="s">
        <v>393</v>
      </c>
      <c r="C409" s="99"/>
      <c r="D409" s="40"/>
      <c r="E409" s="40"/>
      <c r="F409" s="40"/>
      <c r="G409" s="40"/>
      <c r="H409" s="40"/>
      <c r="I409" s="40">
        <v>2</v>
      </c>
      <c r="J409" s="40"/>
      <c r="K409" s="40"/>
      <c r="L409" s="40">
        <v>2</v>
      </c>
      <c r="M409" s="40"/>
      <c r="N409" s="40"/>
      <c r="O409" s="40"/>
      <c r="P409" s="40"/>
      <c r="Q409" s="40"/>
      <c r="R409" s="40"/>
      <c r="S409" s="40">
        <v>2</v>
      </c>
      <c r="T409" s="40"/>
      <c r="U409" s="40"/>
      <c r="V409" s="40">
        <v>2</v>
      </c>
      <c r="W409" s="40"/>
      <c r="X409" s="39">
        <v>538</v>
      </c>
      <c r="Y409" s="105"/>
      <c r="Z409" s="105"/>
    </row>
    <row r="410" spans="1:26" s="41" customFormat="1" ht="12.75">
      <c r="A410" s="90">
        <v>411011914</v>
      </c>
      <c r="B410" s="42" t="s">
        <v>394</v>
      </c>
      <c r="C410" s="99"/>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2</v>
      </c>
      <c r="J435" s="40"/>
      <c r="K435" s="40"/>
      <c r="L435" s="40">
        <v>2</v>
      </c>
      <c r="M435" s="40"/>
      <c r="N435" s="40">
        <v>1</v>
      </c>
      <c r="O435" s="40"/>
      <c r="P435" s="40"/>
      <c r="Q435" s="40">
        <v>1</v>
      </c>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2</v>
      </c>
      <c r="J445" s="40"/>
      <c r="K445" s="40"/>
      <c r="L445" s="40">
        <v>2</v>
      </c>
      <c r="M445" s="40"/>
      <c r="N445" s="40">
        <v>1</v>
      </c>
      <c r="O445" s="40"/>
      <c r="P445" s="40"/>
      <c r="Q445" s="40">
        <v>1</v>
      </c>
      <c r="R445" s="40"/>
      <c r="S445" s="40">
        <v>1</v>
      </c>
      <c r="T445" s="40"/>
      <c r="U445" s="40"/>
      <c r="V445" s="40">
        <v>1</v>
      </c>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4</v>
      </c>
      <c r="E447" s="32">
        <f>SUM(E448:E507)</f>
        <v>0</v>
      </c>
      <c r="F447" s="32">
        <f>SUM(F448:F507)</f>
        <v>0</v>
      </c>
      <c r="G447" s="32">
        <f>SUM(G448:G507)</f>
        <v>4</v>
      </c>
      <c r="H447" s="32">
        <f>SUM(H448:H507)</f>
        <v>0</v>
      </c>
      <c r="I447" s="32">
        <f>SUM(J447:M447)</f>
        <v>806</v>
      </c>
      <c r="J447" s="32">
        <f>SUM(J448:J507)</f>
        <v>16</v>
      </c>
      <c r="K447" s="32">
        <f>SUM(K448:K507)</f>
        <v>0</v>
      </c>
      <c r="L447" s="32">
        <f>SUM(L448:L507)</f>
        <v>790</v>
      </c>
      <c r="M447" s="32">
        <f>SUM(M448:M507)</f>
        <v>0</v>
      </c>
      <c r="N447" s="32">
        <f>SUM(O447:R447)</f>
        <v>777</v>
      </c>
      <c r="O447" s="32">
        <f>SUM(O448:O507)</f>
        <v>16</v>
      </c>
      <c r="P447" s="32">
        <f>SUM(P448:P507)</f>
        <v>0</v>
      </c>
      <c r="Q447" s="32">
        <f>SUM(Q448:Q507)</f>
        <v>761</v>
      </c>
      <c r="R447" s="32">
        <f>SUM(R448:R507)</f>
        <v>0</v>
      </c>
      <c r="S447" s="32">
        <f>SUM(T447:W447)</f>
        <v>33</v>
      </c>
      <c r="T447" s="32">
        <f>SUM(T448:T507)</f>
        <v>0</v>
      </c>
      <c r="U447" s="32">
        <f>SUM(U448:U507)</f>
        <v>0</v>
      </c>
      <c r="V447" s="32">
        <f>SUM(V448:V507)</f>
        <v>33</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c r="A456" s="89">
        <v>401090000</v>
      </c>
      <c r="B456" s="30" t="s">
        <v>437</v>
      </c>
      <c r="C456" s="99"/>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c r="A461" s="89">
        <v>401140000</v>
      </c>
      <c r="B461" s="30" t="s">
        <v>442</v>
      </c>
      <c r="C461" s="99"/>
      <c r="D461" s="6"/>
      <c r="E461" s="6"/>
      <c r="F461" s="6"/>
      <c r="G461" s="6"/>
      <c r="H461" s="6"/>
      <c r="I461" s="6">
        <v>2</v>
      </c>
      <c r="J461" s="6"/>
      <c r="K461" s="6"/>
      <c r="L461" s="6">
        <v>2</v>
      </c>
      <c r="M461" s="6"/>
      <c r="N461" s="6">
        <v>2</v>
      </c>
      <c r="O461" s="6"/>
      <c r="P461" s="6"/>
      <c r="Q461" s="6">
        <v>2</v>
      </c>
      <c r="R461" s="6"/>
      <c r="S461" s="6"/>
      <c r="T461" s="6"/>
      <c r="U461" s="6"/>
      <c r="V461" s="6"/>
      <c r="W461" s="6"/>
      <c r="X461" s="5">
        <v>120</v>
      </c>
    </row>
    <row r="462" spans="1:24" ht="12.75">
      <c r="A462" s="89">
        <v>401140100</v>
      </c>
      <c r="B462" s="30" t="s">
        <v>443</v>
      </c>
      <c r="C462" s="99"/>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141</v>
      </c>
      <c r="J464" s="40">
        <v>1</v>
      </c>
      <c r="K464" s="40"/>
      <c r="L464" s="40">
        <v>140</v>
      </c>
      <c r="M464" s="40"/>
      <c r="N464" s="40">
        <v>120</v>
      </c>
      <c r="O464" s="40">
        <v>1</v>
      </c>
      <c r="P464" s="40"/>
      <c r="Q464" s="40">
        <v>119</v>
      </c>
      <c r="R464" s="40"/>
      <c r="S464" s="40">
        <v>21</v>
      </c>
      <c r="T464" s="40"/>
      <c r="U464" s="40"/>
      <c r="V464" s="40">
        <v>21</v>
      </c>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80</v>
      </c>
      <c r="J475" s="40"/>
      <c r="K475" s="40"/>
      <c r="L475" s="40">
        <v>80</v>
      </c>
      <c r="M475" s="40"/>
      <c r="N475" s="40">
        <v>80</v>
      </c>
      <c r="O475" s="40"/>
      <c r="P475" s="40"/>
      <c r="Q475" s="40">
        <v>80</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7</v>
      </c>
      <c r="J477" s="40"/>
      <c r="K477" s="40"/>
      <c r="L477" s="40">
        <v>7</v>
      </c>
      <c r="M477" s="40"/>
      <c r="N477" s="40">
        <v>7</v>
      </c>
      <c r="O477" s="40"/>
      <c r="P477" s="40"/>
      <c r="Q477" s="40">
        <v>7</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44</v>
      </c>
      <c r="J478" s="40"/>
      <c r="K478" s="40"/>
      <c r="L478" s="40">
        <v>44</v>
      </c>
      <c r="M478" s="40"/>
      <c r="N478" s="40">
        <v>44</v>
      </c>
      <c r="O478" s="40"/>
      <c r="P478" s="40"/>
      <c r="Q478" s="40">
        <v>44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106</v>
      </c>
      <c r="J480" s="40"/>
      <c r="K480" s="40"/>
      <c r="L480" s="40">
        <v>106</v>
      </c>
      <c r="M480" s="40"/>
      <c r="N480" s="40">
        <v>104</v>
      </c>
      <c r="O480" s="40"/>
      <c r="P480" s="40"/>
      <c r="Q480" s="40">
        <v>104</v>
      </c>
      <c r="R480" s="40"/>
      <c r="S480" s="40">
        <v>2</v>
      </c>
      <c r="T480" s="40"/>
      <c r="U480" s="40"/>
      <c r="V480" s="40">
        <v>2</v>
      </c>
      <c r="W480" s="40"/>
      <c r="X480" s="39">
        <v>90</v>
      </c>
      <c r="Y480" s="105"/>
      <c r="Z480" s="105"/>
    </row>
    <row r="481" spans="1:26" s="41" customFormat="1" ht="12.75">
      <c r="A481" s="90">
        <v>401250000</v>
      </c>
      <c r="B481" s="42" t="s">
        <v>460</v>
      </c>
      <c r="C481" s="99"/>
      <c r="D481" s="40"/>
      <c r="E481" s="40"/>
      <c r="F481" s="40"/>
      <c r="G481" s="40"/>
      <c r="H481" s="40"/>
      <c r="I481" s="40">
        <v>85</v>
      </c>
      <c r="J481" s="40">
        <v>1</v>
      </c>
      <c r="K481" s="40"/>
      <c r="L481" s="40">
        <v>84</v>
      </c>
      <c r="M481" s="40"/>
      <c r="N481" s="40">
        <v>85</v>
      </c>
      <c r="O481" s="40">
        <v>1</v>
      </c>
      <c r="P481" s="40"/>
      <c r="Q481" s="40">
        <v>84</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3</v>
      </c>
      <c r="E483" s="40"/>
      <c r="F483" s="40"/>
      <c r="G483" s="40">
        <v>3</v>
      </c>
      <c r="H483" s="40"/>
      <c r="I483" s="40">
        <v>23</v>
      </c>
      <c r="J483" s="40"/>
      <c r="K483" s="40"/>
      <c r="L483" s="40">
        <v>23</v>
      </c>
      <c r="M483" s="40"/>
      <c r="N483" s="40">
        <v>26</v>
      </c>
      <c r="O483" s="40"/>
      <c r="P483" s="40"/>
      <c r="Q483" s="40">
        <v>26</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36</v>
      </c>
      <c r="J485" s="40"/>
      <c r="K485" s="40"/>
      <c r="L485" s="40">
        <v>36</v>
      </c>
      <c r="M485" s="40"/>
      <c r="N485" s="40">
        <v>36</v>
      </c>
      <c r="O485" s="40"/>
      <c r="P485" s="40"/>
      <c r="Q485" s="40">
        <v>36</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15</v>
      </c>
      <c r="J486" s="40"/>
      <c r="K486" s="40"/>
      <c r="L486" s="40">
        <v>15</v>
      </c>
      <c r="M486" s="40"/>
      <c r="N486" s="40">
        <v>15</v>
      </c>
      <c r="O486" s="40"/>
      <c r="P486" s="40"/>
      <c r="Q486" s="40">
        <v>15</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3</v>
      </c>
      <c r="J489" s="40"/>
      <c r="K489" s="40"/>
      <c r="L489" s="40">
        <v>3</v>
      </c>
      <c r="M489" s="40"/>
      <c r="N489" s="40">
        <v>3</v>
      </c>
      <c r="O489" s="40"/>
      <c r="P489" s="40"/>
      <c r="Q489" s="40">
        <v>3</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196</v>
      </c>
      <c r="J492" s="40">
        <v>1</v>
      </c>
      <c r="K492" s="40"/>
      <c r="L492" s="40">
        <v>195</v>
      </c>
      <c r="M492" s="40"/>
      <c r="N492" s="40">
        <v>186</v>
      </c>
      <c r="O492" s="40">
        <v>1</v>
      </c>
      <c r="P492" s="40"/>
      <c r="Q492" s="40">
        <v>185</v>
      </c>
      <c r="R492" s="40"/>
      <c r="S492" s="40">
        <v>10</v>
      </c>
      <c r="T492" s="40"/>
      <c r="U492" s="40"/>
      <c r="V492" s="40">
        <v>10</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19</v>
      </c>
      <c r="J497" s="40">
        <v>7</v>
      </c>
      <c r="K497" s="40"/>
      <c r="L497" s="40">
        <v>12</v>
      </c>
      <c r="M497" s="40"/>
      <c r="N497" s="40">
        <v>19</v>
      </c>
      <c r="O497" s="40">
        <v>7</v>
      </c>
      <c r="P497" s="40"/>
      <c r="Q497" s="40">
        <v>12</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24</v>
      </c>
      <c r="J498" s="40">
        <v>4</v>
      </c>
      <c r="K498" s="40"/>
      <c r="L498" s="40">
        <v>20</v>
      </c>
      <c r="M498" s="40"/>
      <c r="N498" s="40">
        <v>24</v>
      </c>
      <c r="O498" s="40">
        <v>4</v>
      </c>
      <c r="P498" s="40"/>
      <c r="Q498" s="40">
        <v>20</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4</v>
      </c>
      <c r="J500" s="40">
        <v>1</v>
      </c>
      <c r="K500" s="40"/>
      <c r="L500" s="40">
        <v>3</v>
      </c>
      <c r="M500" s="40"/>
      <c r="N500" s="40">
        <v>4</v>
      </c>
      <c r="O500" s="40">
        <v>1</v>
      </c>
      <c r="P500" s="40"/>
      <c r="Q500" s="40">
        <v>3</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5</v>
      </c>
      <c r="J502" s="40"/>
      <c r="K502" s="40"/>
      <c r="L502" s="40">
        <v>5</v>
      </c>
      <c r="M502" s="40"/>
      <c r="N502" s="40">
        <v>5</v>
      </c>
      <c r="O502" s="40"/>
      <c r="P502" s="40"/>
      <c r="Q502" s="40">
        <v>5</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5</v>
      </c>
      <c r="J506" s="40">
        <v>1</v>
      </c>
      <c r="K506" s="40"/>
      <c r="L506" s="40">
        <v>4</v>
      </c>
      <c r="M506" s="40"/>
      <c r="N506" s="40">
        <v>5</v>
      </c>
      <c r="O506" s="40">
        <v>1</v>
      </c>
      <c r="P506" s="40"/>
      <c r="Q506" s="40">
        <v>4</v>
      </c>
      <c r="R506" s="40"/>
      <c r="S506" s="40"/>
      <c r="T506" s="40"/>
      <c r="U506" s="40"/>
      <c r="V506" s="40"/>
      <c r="W506" s="40"/>
      <c r="X506" s="39">
        <v>90</v>
      </c>
      <c r="Y506" s="105"/>
      <c r="Z506" s="105"/>
    </row>
    <row r="507" spans="1:24" ht="12.75">
      <c r="A507" s="91">
        <v>441010000</v>
      </c>
      <c r="B507" s="37" t="s">
        <v>2317</v>
      </c>
      <c r="C507" s="99"/>
      <c r="D507" s="38">
        <v>1</v>
      </c>
      <c r="E507" s="38"/>
      <c r="F507" s="38"/>
      <c r="G507" s="38">
        <v>1</v>
      </c>
      <c r="H507" s="38"/>
      <c r="I507" s="38">
        <v>2</v>
      </c>
      <c r="J507" s="38"/>
      <c r="K507" s="38"/>
      <c r="L507" s="38">
        <v>2</v>
      </c>
      <c r="M507" s="38"/>
      <c r="N507" s="38">
        <v>3</v>
      </c>
      <c r="O507" s="38"/>
      <c r="P507" s="38"/>
      <c r="Q507" s="38">
        <v>3</v>
      </c>
      <c r="R507" s="38"/>
      <c r="S507" s="38"/>
      <c r="T507" s="38"/>
      <c r="U507" s="38"/>
      <c r="V507" s="38"/>
      <c r="W507" s="38"/>
      <c r="X507" s="36">
        <v>132</v>
      </c>
    </row>
    <row r="508" spans="1:24" ht="12.75">
      <c r="A508" s="164" t="s">
        <v>2210</v>
      </c>
      <c r="B508" s="165"/>
      <c r="C508" s="98"/>
      <c r="D508" s="32">
        <f>SUM(E508:H508)</f>
        <v>34</v>
      </c>
      <c r="E508" s="32">
        <f>SUM(E509:E538)</f>
        <v>0</v>
      </c>
      <c r="F508" s="32">
        <f>SUM(F509:F538)</f>
        <v>0</v>
      </c>
      <c r="G508" s="32">
        <f>SUM(G509:G538)</f>
        <v>34</v>
      </c>
      <c r="H508" s="32">
        <f>SUM(H509:H538)</f>
        <v>0</v>
      </c>
      <c r="I508" s="32">
        <f>SUM(J508:M508)</f>
        <v>323</v>
      </c>
      <c r="J508" s="32">
        <f>SUM(J509:J538)</f>
        <v>1</v>
      </c>
      <c r="K508" s="32">
        <f>SUM(K509:K538)</f>
        <v>0</v>
      </c>
      <c r="L508" s="32">
        <f>SUM(L509:L538)</f>
        <v>322</v>
      </c>
      <c r="M508" s="32">
        <f>SUM(M509:M538)</f>
        <v>0</v>
      </c>
      <c r="N508" s="32">
        <f>SUM(O508:R508)</f>
        <v>347</v>
      </c>
      <c r="O508" s="32">
        <f>SUM(O509:O538)</f>
        <v>1</v>
      </c>
      <c r="P508" s="32">
        <f>SUM(P509:P538)</f>
        <v>0</v>
      </c>
      <c r="Q508" s="32">
        <f>SUM(Q509:Q538)</f>
        <v>346</v>
      </c>
      <c r="R508" s="32">
        <f>SUM(R509:R538)</f>
        <v>0</v>
      </c>
      <c r="S508" s="32">
        <f>SUM(T508:W508)</f>
        <v>10</v>
      </c>
      <c r="T508" s="32">
        <f>SUM(T509:T538)</f>
        <v>0</v>
      </c>
      <c r="U508" s="32">
        <f>SUM(U509:U538)</f>
        <v>0</v>
      </c>
      <c r="V508" s="32">
        <f>SUM(V509:V538)</f>
        <v>10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33</v>
      </c>
      <c r="E519" s="6"/>
      <c r="F519" s="6"/>
      <c r="G519" s="6">
        <v>33</v>
      </c>
      <c r="H519" s="6"/>
      <c r="I519" s="6">
        <v>310</v>
      </c>
      <c r="J519" s="6">
        <v>1</v>
      </c>
      <c r="K519" s="6"/>
      <c r="L519" s="6">
        <v>309</v>
      </c>
      <c r="M519" s="6"/>
      <c r="N519" s="6">
        <v>335</v>
      </c>
      <c r="O519" s="6">
        <v>1</v>
      </c>
      <c r="P519" s="6"/>
      <c r="Q519" s="6">
        <v>334</v>
      </c>
      <c r="R519" s="6"/>
      <c r="S519" s="6">
        <v>8</v>
      </c>
      <c r="T519" s="6"/>
      <c r="U519" s="6"/>
      <c r="V519" s="6">
        <v>8</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c r="O521" s="6"/>
      <c r="P521" s="6"/>
      <c r="Q521" s="6"/>
      <c r="R521" s="6"/>
      <c r="S521" s="6">
        <v>1</v>
      </c>
      <c r="T521" s="6"/>
      <c r="U521" s="6"/>
      <c r="V521" s="6">
        <v>1</v>
      </c>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v>
      </c>
      <c r="J529" s="40"/>
      <c r="K529" s="40"/>
      <c r="L529" s="40">
        <v>1</v>
      </c>
      <c r="M529" s="40"/>
      <c r="N529" s="40"/>
      <c r="O529" s="40"/>
      <c r="P529" s="40"/>
      <c r="Q529" s="40"/>
      <c r="R529" s="40"/>
      <c r="S529" s="40">
        <v>1</v>
      </c>
      <c r="T529" s="40"/>
      <c r="U529" s="40"/>
      <c r="V529" s="40">
        <v>1</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2317</v>
      </c>
      <c r="C538" s="99"/>
      <c r="D538" s="38">
        <v>1</v>
      </c>
      <c r="E538" s="38"/>
      <c r="F538" s="38"/>
      <c r="G538" s="38">
        <v>1</v>
      </c>
      <c r="H538" s="38"/>
      <c r="I538" s="38">
        <v>3</v>
      </c>
      <c r="J538" s="38"/>
      <c r="K538" s="38"/>
      <c r="L538" s="38">
        <v>3</v>
      </c>
      <c r="M538" s="38"/>
      <c r="N538" s="38">
        <v>4</v>
      </c>
      <c r="O538" s="38"/>
      <c r="P538" s="38"/>
      <c r="Q538" s="38">
        <v>4</v>
      </c>
      <c r="R538" s="38"/>
      <c r="S538" s="38"/>
      <c r="T538" s="38"/>
      <c r="U538" s="38"/>
      <c r="V538" s="38"/>
      <c r="W538" s="38"/>
      <c r="X538" s="36">
        <v>132</v>
      </c>
    </row>
    <row r="539" spans="1:24" ht="12.75">
      <c r="A539" s="92">
        <v>402040000</v>
      </c>
      <c r="B539" s="35" t="s">
        <v>510</v>
      </c>
      <c r="C539" s="98"/>
      <c r="D539" s="32"/>
      <c r="E539" s="32"/>
      <c r="F539" s="32"/>
      <c r="G539" s="32"/>
      <c r="H539" s="32"/>
      <c r="I539" s="32">
        <v>94</v>
      </c>
      <c r="J539" s="32">
        <v>35</v>
      </c>
      <c r="K539" s="32"/>
      <c r="L539" s="32">
        <v>59</v>
      </c>
      <c r="M539" s="32"/>
      <c r="N539" s="32">
        <v>89</v>
      </c>
      <c r="O539" s="32">
        <v>35</v>
      </c>
      <c r="P539" s="32"/>
      <c r="Q539" s="32">
        <v>54</v>
      </c>
      <c r="R539" s="32"/>
      <c r="S539" s="32">
        <v>5</v>
      </c>
      <c r="T539" s="32"/>
      <c r="U539" s="32"/>
      <c r="V539" s="32">
        <v>5</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v>1</v>
      </c>
      <c r="E541" s="32"/>
      <c r="F541" s="32"/>
      <c r="G541" s="32">
        <v>1</v>
      </c>
      <c r="H541" s="32"/>
      <c r="I541" s="32">
        <v>40</v>
      </c>
      <c r="J541" s="32"/>
      <c r="K541" s="32"/>
      <c r="L541" s="32">
        <v>40</v>
      </c>
      <c r="M541" s="32"/>
      <c r="N541" s="32">
        <v>41</v>
      </c>
      <c r="O541" s="32"/>
      <c r="P541" s="32"/>
      <c r="Q541" s="32">
        <v>41</v>
      </c>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2">
        <v>600040000</v>
      </c>
      <c r="B544" s="35" t="s">
        <v>2335</v>
      </c>
      <c r="C544" s="98"/>
      <c r="D544" s="32"/>
      <c r="E544" s="32"/>
      <c r="F544" s="32"/>
      <c r="G544" s="32"/>
      <c r="H544" s="32"/>
      <c r="I544" s="32">
        <v>3</v>
      </c>
      <c r="J544" s="32"/>
      <c r="K544" s="32"/>
      <c r="L544" s="32">
        <v>3</v>
      </c>
      <c r="M544" s="32"/>
      <c r="N544" s="32">
        <v>3</v>
      </c>
      <c r="O544" s="32"/>
      <c r="P544" s="32"/>
      <c r="Q544" s="32">
        <v>3</v>
      </c>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v>1</v>
      </c>
      <c r="E546" s="32"/>
      <c r="F546" s="32"/>
      <c r="G546" s="32"/>
      <c r="H546" s="32">
        <v>1</v>
      </c>
      <c r="I546" s="32">
        <v>1</v>
      </c>
      <c r="J546" s="32"/>
      <c r="K546" s="32">
        <v>1</v>
      </c>
      <c r="L546" s="32"/>
      <c r="M546" s="32"/>
      <c r="N546" s="32">
        <v>1</v>
      </c>
      <c r="O546" s="32"/>
      <c r="P546" s="32">
        <v>1</v>
      </c>
      <c r="Q546" s="32"/>
      <c r="R546" s="32"/>
      <c r="S546" s="32">
        <v>1</v>
      </c>
      <c r="T546" s="32"/>
      <c r="U546" s="32"/>
      <c r="V546" s="32"/>
      <c r="W546" s="32">
        <v>1</v>
      </c>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v>142</v>
      </c>
      <c r="J548" s="32">
        <v>2</v>
      </c>
      <c r="K548" s="32"/>
      <c r="L548" s="32">
        <v>140</v>
      </c>
      <c r="M548" s="32"/>
      <c r="N548" s="32">
        <v>140</v>
      </c>
      <c r="O548" s="32">
        <v>2</v>
      </c>
      <c r="P548" s="32"/>
      <c r="Q548" s="32">
        <v>138</v>
      </c>
      <c r="R548" s="32"/>
      <c r="S548" s="32">
        <v>2</v>
      </c>
      <c r="T548" s="32"/>
      <c r="U548" s="32"/>
      <c r="V548" s="32">
        <v>2</v>
      </c>
      <c r="W548" s="32"/>
      <c r="X548" s="34">
        <v>120</v>
      </c>
    </row>
    <row r="549" spans="1:24" ht="12.75">
      <c r="A549" s="92">
        <v>600120000</v>
      </c>
      <c r="B549" s="35" t="s">
        <v>2330</v>
      </c>
      <c r="C549" s="98"/>
      <c r="D549" s="32">
        <v>1</v>
      </c>
      <c r="E549" s="32"/>
      <c r="F549" s="32"/>
      <c r="G549" s="32">
        <v>1</v>
      </c>
      <c r="H549" s="32"/>
      <c r="I549" s="32"/>
      <c r="J549" s="32"/>
      <c r="K549" s="32"/>
      <c r="L549" s="32"/>
      <c r="M549" s="32"/>
      <c r="N549" s="32">
        <v>1</v>
      </c>
      <c r="O549" s="32"/>
      <c r="P549" s="32"/>
      <c r="Q549" s="32">
        <v>1</v>
      </c>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135</v>
      </c>
      <c r="E551" s="7">
        <f>SUM(E8,E447,E508,E539:E550)</f>
        <v>9</v>
      </c>
      <c r="F551" s="7">
        <f>SUM(F8,F447,F508,F539:F550)</f>
        <v>1</v>
      </c>
      <c r="G551" s="7">
        <f>SUM(G8,G447,G508,G539:G550)</f>
        <v>105</v>
      </c>
      <c r="H551" s="7">
        <f>SUM(H8,H447,H508,H539:H550)</f>
        <v>20</v>
      </c>
      <c r="I551" s="7">
        <f>SUM(J551:M551)</f>
        <v>1895</v>
      </c>
      <c r="J551" s="7">
        <f>SUM(J8,J447,J508,J539:J550)</f>
        <v>79</v>
      </c>
      <c r="K551" s="7">
        <f>SUM(K8,K447,K508,K539:K550)</f>
        <v>5</v>
      </c>
      <c r="L551" s="7">
        <f>SUM(L8,L447,L508,L539:L550)</f>
        <v>1742</v>
      </c>
      <c r="M551" s="7">
        <f>SUM(M8,M447,M508,M539:M550)</f>
        <v>69</v>
      </c>
      <c r="N551" s="7">
        <f>SUM(O551:R551)</f>
        <v>1592</v>
      </c>
      <c r="O551" s="7">
        <f>SUM(O8,O447,O508,O539:O550)</f>
        <v>88</v>
      </c>
      <c r="P551" s="7">
        <f>SUM(P8,P447,P508,P539:P550)</f>
        <v>6</v>
      </c>
      <c r="Q551" s="7">
        <f>SUM(Q8,Q447,Q508,Q539:Q550)</f>
        <v>1489</v>
      </c>
      <c r="R551" s="7">
        <f>SUM(R8,R447,R508,R539:R550)</f>
        <v>9</v>
      </c>
      <c r="S551" s="7">
        <f>SUM(T551:W551)</f>
        <v>438</v>
      </c>
      <c r="T551" s="7">
        <f>SUM(T8,T447,T508,T539:T550)</f>
        <v>0</v>
      </c>
      <c r="U551" s="7">
        <f>SUM(U8,U447,U508,U539:U550)</f>
        <v>0</v>
      </c>
      <c r="V551" s="7">
        <f>SUM(V8,V447,V508,V539:V550)</f>
        <v>358</v>
      </c>
      <c r="W551" s="7">
        <f>SUM(W8,W447,W508,W539:W550)</f>
        <v>80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3</v>
      </c>
      <c r="E553" s="32">
        <f>SUM(E554:E742)</f>
        <v>1</v>
      </c>
      <c r="F553" s="32">
        <f>SUM(F554:F742)</f>
        <v>0</v>
      </c>
      <c r="G553" s="32">
        <f>SUM(G554:G742)</f>
        <v>2</v>
      </c>
      <c r="H553" s="32">
        <f>SUM(H554:H742)</f>
        <v>0</v>
      </c>
      <c r="I553" s="32">
        <f>SUM(J553:M553)</f>
        <v>63</v>
      </c>
      <c r="J553" s="32">
        <f>SUM(J554:J742)</f>
        <v>25</v>
      </c>
      <c r="K553" s="32">
        <f>SUM(K554:K742)</f>
        <v>0</v>
      </c>
      <c r="L553" s="32">
        <f>SUM(L554:L742)</f>
        <v>38</v>
      </c>
      <c r="M553" s="32">
        <f>SUM(M554:M742)</f>
        <v>0</v>
      </c>
      <c r="N553" s="32">
        <f>SUM(O553:R553)</f>
        <v>63</v>
      </c>
      <c r="O553" s="32">
        <f>SUM(O554:O742)</f>
        <v>26</v>
      </c>
      <c r="P553" s="32">
        <f>SUM(P554:P742)</f>
        <v>0</v>
      </c>
      <c r="Q553" s="32">
        <f>SUM(Q554:Q742)</f>
        <v>37</v>
      </c>
      <c r="R553" s="32">
        <f>SUM(R554:R742)</f>
        <v>0</v>
      </c>
      <c r="S553" s="32">
        <f>SUM(T553:W553)</f>
        <v>3</v>
      </c>
      <c r="T553" s="32">
        <f>SUM(T554:T742)</f>
        <v>0</v>
      </c>
      <c r="U553" s="32">
        <f>SUM(U554:U742)</f>
        <v>0</v>
      </c>
      <c r="V553" s="32">
        <f>SUM(V554:V742)</f>
        <v>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v>1</v>
      </c>
      <c r="O664" s="40"/>
      <c r="P664" s="40"/>
      <c r="Q664" s="40">
        <v>1</v>
      </c>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c r="E714" s="40"/>
      <c r="F714" s="40"/>
      <c r="G714" s="40"/>
      <c r="H714" s="40"/>
      <c r="I714" s="40">
        <v>1</v>
      </c>
      <c r="J714" s="40">
        <v>1</v>
      </c>
      <c r="K714" s="40"/>
      <c r="L714" s="40"/>
      <c r="M714" s="40"/>
      <c r="N714" s="40">
        <v>1</v>
      </c>
      <c r="O714" s="40">
        <v>1</v>
      </c>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c r="K727" s="40"/>
      <c r="L727" s="40">
        <v>1</v>
      </c>
      <c r="M727" s="40"/>
      <c r="N727" s="40">
        <v>1</v>
      </c>
      <c r="O727" s="40"/>
      <c r="P727" s="40"/>
      <c r="Q727" s="40">
        <v>1</v>
      </c>
      <c r="R727" s="40"/>
      <c r="S727" s="40"/>
      <c r="T727" s="40"/>
      <c r="U727" s="40"/>
      <c r="V727" s="40"/>
      <c r="W727" s="40"/>
      <c r="X727" s="39">
        <v>186</v>
      </c>
      <c r="Y727" s="105"/>
      <c r="Z727" s="105"/>
    </row>
    <row r="728" spans="1:26" s="41" customFormat="1" ht="25.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c r="K736" s="40"/>
      <c r="L736" s="40">
        <v>1</v>
      </c>
      <c r="M736" s="40"/>
      <c r="N736" s="40"/>
      <c r="O736" s="40"/>
      <c r="P736" s="40"/>
      <c r="Q736" s="40"/>
      <c r="R736" s="40"/>
      <c r="S736" s="40">
        <v>1</v>
      </c>
      <c r="T736" s="40"/>
      <c r="U736" s="40"/>
      <c r="V736" s="40">
        <v>1</v>
      </c>
      <c r="W736" s="40"/>
      <c r="X736" s="39">
        <v>239</v>
      </c>
      <c r="Y736" s="105"/>
      <c r="Z736" s="105"/>
    </row>
    <row r="737" spans="1:26" s="41" customFormat="1" ht="12.75">
      <c r="A737" s="90">
        <v>113070000</v>
      </c>
      <c r="B737" s="42" t="s">
        <v>668</v>
      </c>
      <c r="C737" s="99"/>
      <c r="D737" s="40"/>
      <c r="E737" s="40"/>
      <c r="F737" s="40"/>
      <c r="G737" s="40"/>
      <c r="H737" s="40"/>
      <c r="I737" s="40">
        <v>2</v>
      </c>
      <c r="J737" s="40">
        <v>2</v>
      </c>
      <c r="K737" s="40"/>
      <c r="L737" s="40"/>
      <c r="M737" s="40"/>
      <c r="N737" s="40">
        <v>2</v>
      </c>
      <c r="O737" s="40">
        <v>2</v>
      </c>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1</v>
      </c>
      <c r="F738" s="40"/>
      <c r="G738" s="40">
        <v>2</v>
      </c>
      <c r="H738" s="40"/>
      <c r="I738" s="40">
        <v>53</v>
      </c>
      <c r="J738" s="40">
        <v>19</v>
      </c>
      <c r="K738" s="40"/>
      <c r="L738" s="40">
        <v>34</v>
      </c>
      <c r="M738" s="40"/>
      <c r="N738" s="40">
        <v>55</v>
      </c>
      <c r="O738" s="40">
        <v>20</v>
      </c>
      <c r="P738" s="40"/>
      <c r="Q738" s="40">
        <v>35</v>
      </c>
      <c r="R738" s="40"/>
      <c r="S738" s="40">
        <v>1</v>
      </c>
      <c r="T738" s="40"/>
      <c r="U738" s="40"/>
      <c r="V738" s="40">
        <v>1</v>
      </c>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v>4</v>
      </c>
      <c r="J745" s="32"/>
      <c r="K745" s="32"/>
      <c r="L745" s="32">
        <v>4</v>
      </c>
      <c r="M745" s="32"/>
      <c r="N745" s="32">
        <v>2</v>
      </c>
      <c r="O745" s="32"/>
      <c r="P745" s="32"/>
      <c r="Q745" s="32">
        <v>2</v>
      </c>
      <c r="R745" s="32"/>
      <c r="S745" s="32">
        <v>2</v>
      </c>
      <c r="T745" s="32"/>
      <c r="U745" s="32"/>
      <c r="V745" s="32">
        <v>2</v>
      </c>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v>5</v>
      </c>
      <c r="J750" s="32"/>
      <c r="K750" s="32"/>
      <c r="L750" s="32">
        <v>5</v>
      </c>
      <c r="M750" s="32"/>
      <c r="N750" s="32">
        <v>2</v>
      </c>
      <c r="O750" s="32"/>
      <c r="P750" s="32"/>
      <c r="Q750" s="32">
        <v>2</v>
      </c>
      <c r="R750" s="32"/>
      <c r="S750" s="32">
        <v>3</v>
      </c>
      <c r="T750" s="32"/>
      <c r="U750" s="32"/>
      <c r="V750" s="32">
        <v>3</v>
      </c>
      <c r="W750" s="32"/>
      <c r="X750" s="34">
        <v>120</v>
      </c>
    </row>
    <row r="751" spans="1:24" ht="12.75" customHeight="1">
      <c r="A751" s="92">
        <v>600110000</v>
      </c>
      <c r="B751" s="35" t="s">
        <v>2331</v>
      </c>
      <c r="C751" s="98"/>
      <c r="D751" s="32"/>
      <c r="E751" s="32"/>
      <c r="F751" s="32"/>
      <c r="G751" s="32"/>
      <c r="H751" s="32"/>
      <c r="I751" s="32">
        <v>7</v>
      </c>
      <c r="J751" s="32"/>
      <c r="K751" s="32"/>
      <c r="L751" s="32">
        <v>7</v>
      </c>
      <c r="M751" s="32"/>
      <c r="N751" s="32">
        <v>6</v>
      </c>
      <c r="O751" s="32"/>
      <c r="P751" s="32"/>
      <c r="Q751" s="32">
        <v>6</v>
      </c>
      <c r="R751" s="32"/>
      <c r="S751" s="32">
        <v>1</v>
      </c>
      <c r="T751" s="32"/>
      <c r="U751" s="32"/>
      <c r="V751" s="32">
        <v>1</v>
      </c>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3</v>
      </c>
      <c r="E754" s="7">
        <f>SUM(E553,E743:E753)</f>
        <v>1</v>
      </c>
      <c r="F754" s="7">
        <f>SUM(F553,F743:F753)</f>
        <v>0</v>
      </c>
      <c r="G754" s="7">
        <f>SUM(G553,G743:G753)</f>
        <v>2</v>
      </c>
      <c r="H754" s="7">
        <f>SUM(H553,H743:H753)</f>
        <v>0</v>
      </c>
      <c r="I754" s="7">
        <f>SUM(J754:M754)</f>
        <v>79</v>
      </c>
      <c r="J754" s="7">
        <f>SUM(J553,J743:J753)</f>
        <v>25</v>
      </c>
      <c r="K754" s="7">
        <f>SUM(K553,K743:K753)</f>
        <v>0</v>
      </c>
      <c r="L754" s="7">
        <f>SUM(L553,L743:L753)</f>
        <v>54</v>
      </c>
      <c r="M754" s="7">
        <f>SUM(M553,M743:M753)</f>
        <v>0</v>
      </c>
      <c r="N754" s="7">
        <f>SUM(O754:R754)</f>
        <v>73</v>
      </c>
      <c r="O754" s="7">
        <f>SUM(O553,O743:O753)</f>
        <v>26</v>
      </c>
      <c r="P754" s="7">
        <f>SUM(P553,P743:P753)</f>
        <v>0</v>
      </c>
      <c r="Q754" s="7">
        <f>SUM(Q553,Q743:Q753)</f>
        <v>47</v>
      </c>
      <c r="R754" s="7">
        <f>SUM(R553,R743:R753)</f>
        <v>0</v>
      </c>
      <c r="S754" s="7">
        <f>SUM(T754:W754)</f>
        <v>9</v>
      </c>
      <c r="T754" s="7">
        <f>SUM(T553,T743:T753)</f>
        <v>0</v>
      </c>
      <c r="U754" s="7">
        <f>SUM(U553,U743:U753)</f>
        <v>0</v>
      </c>
      <c r="V754" s="7">
        <f>SUM(V553,V743:V753)</f>
        <v>9</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6</v>
      </c>
      <c r="E756" s="32">
        <f>SUM(E757:E765)</f>
        <v>0</v>
      </c>
      <c r="F756" s="32">
        <f>SUM(F757:F765)</f>
        <v>0</v>
      </c>
      <c r="G756" s="32">
        <f>SUM(G757:G765)</f>
        <v>6</v>
      </c>
      <c r="H756" s="32">
        <f>SUM(H757:H765)</f>
        <v>0</v>
      </c>
      <c r="I756" s="32">
        <f>SUM(J756:M756)</f>
        <v>143</v>
      </c>
      <c r="J756" s="32">
        <f>SUM(J757:J765)</f>
        <v>1</v>
      </c>
      <c r="K756" s="32">
        <f>SUM(K757:K765)</f>
        <v>0</v>
      </c>
      <c r="L756" s="32">
        <f>SUM(L757:L765)</f>
        <v>142</v>
      </c>
      <c r="M756" s="32">
        <f>SUM(M757:M765)</f>
        <v>0</v>
      </c>
      <c r="N756" s="32">
        <f>SUM(O756:R756)</f>
        <v>146</v>
      </c>
      <c r="O756" s="32">
        <f>SUM(O757:O765)</f>
        <v>1</v>
      </c>
      <c r="P756" s="32">
        <f>SUM(P757:P765)</f>
        <v>0</v>
      </c>
      <c r="Q756" s="32">
        <f>SUM(Q757:Q765)</f>
        <v>145</v>
      </c>
      <c r="R756" s="32">
        <f>SUM(R757:R765)</f>
        <v>0</v>
      </c>
      <c r="S756" s="32">
        <f>SUM(T756:W756)</f>
        <v>3</v>
      </c>
      <c r="T756" s="32">
        <f>SUM(T757:T765)</f>
        <v>0</v>
      </c>
      <c r="U756" s="32">
        <f>SUM(U757:U765)</f>
        <v>0</v>
      </c>
      <c r="V756" s="32">
        <f>SUM(V757:V765)</f>
        <v>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v>
      </c>
      <c r="E760" s="6"/>
      <c r="F760" s="6"/>
      <c r="G760" s="6">
        <v>1</v>
      </c>
      <c r="H760" s="6"/>
      <c r="I760" s="6">
        <v>33</v>
      </c>
      <c r="J760" s="6"/>
      <c r="K760" s="6"/>
      <c r="L760" s="6">
        <v>33</v>
      </c>
      <c r="M760" s="6"/>
      <c r="N760" s="6">
        <v>33</v>
      </c>
      <c r="O760" s="6"/>
      <c r="P760" s="6"/>
      <c r="Q760" s="6">
        <v>33</v>
      </c>
      <c r="R760" s="6"/>
      <c r="S760" s="6">
        <v>1</v>
      </c>
      <c r="T760" s="6"/>
      <c r="U760" s="6"/>
      <c r="V760" s="6">
        <v>1</v>
      </c>
      <c r="W760" s="6"/>
      <c r="X760" s="5">
        <v>324</v>
      </c>
    </row>
    <row r="761" spans="1:24" ht="38.25">
      <c r="A761" s="89">
        <v>321040000</v>
      </c>
      <c r="B761" s="30" t="s">
        <v>678</v>
      </c>
      <c r="C761" s="99"/>
      <c r="D761" s="6">
        <v>5</v>
      </c>
      <c r="E761" s="6"/>
      <c r="F761" s="6"/>
      <c r="G761" s="6">
        <v>5</v>
      </c>
      <c r="H761" s="6"/>
      <c r="I761" s="6">
        <v>107</v>
      </c>
      <c r="J761" s="6">
        <v>1</v>
      </c>
      <c r="K761" s="6"/>
      <c r="L761" s="6">
        <v>106</v>
      </c>
      <c r="M761" s="6"/>
      <c r="N761" s="6">
        <v>110</v>
      </c>
      <c r="O761" s="6">
        <v>1</v>
      </c>
      <c r="P761" s="6"/>
      <c r="Q761" s="6">
        <v>109</v>
      </c>
      <c r="R761" s="6"/>
      <c r="S761" s="6">
        <v>2</v>
      </c>
      <c r="T761" s="6"/>
      <c r="U761" s="6"/>
      <c r="V761" s="6">
        <v>2</v>
      </c>
      <c r="W761" s="6"/>
      <c r="X761" s="5">
        <v>324</v>
      </c>
    </row>
    <row r="762" spans="1:24" ht="38.25">
      <c r="A762" s="89">
        <v>321050000</v>
      </c>
      <c r="B762" s="30" t="s">
        <v>679</v>
      </c>
      <c r="C762" s="99"/>
      <c r="D762" s="6"/>
      <c r="E762" s="6"/>
      <c r="F762" s="6"/>
      <c r="G762" s="6"/>
      <c r="H762" s="6"/>
      <c r="I762" s="6">
        <v>3</v>
      </c>
      <c r="J762" s="6"/>
      <c r="K762" s="6"/>
      <c r="L762" s="6">
        <v>3</v>
      </c>
      <c r="M762" s="6"/>
      <c r="N762" s="6">
        <v>3</v>
      </c>
      <c r="O762" s="6"/>
      <c r="P762" s="6"/>
      <c r="Q762" s="6">
        <v>3</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236</v>
      </c>
      <c r="E766" s="32">
        <f>SUM(E767:E861)</f>
        <v>154</v>
      </c>
      <c r="F766" s="32">
        <f>SUM(F767:F861)</f>
        <v>0</v>
      </c>
      <c r="G766" s="32">
        <f>SUM(G767:G861)</f>
        <v>82</v>
      </c>
      <c r="H766" s="32">
        <f>SUM(H767:H861)</f>
        <v>0</v>
      </c>
      <c r="I766" s="32">
        <f>SUM(J766:M766)</f>
        <v>3357</v>
      </c>
      <c r="J766" s="32">
        <f>SUM(J767:J861)</f>
        <v>2094</v>
      </c>
      <c r="K766" s="32">
        <f>SUM(K767:K861)</f>
        <v>0</v>
      </c>
      <c r="L766" s="32">
        <f>SUM(L767:L861)</f>
        <v>1263</v>
      </c>
      <c r="M766" s="32">
        <f>SUM(M767:M861)</f>
        <v>0</v>
      </c>
      <c r="N766" s="32">
        <f>SUM(O766:R766)</f>
        <v>2810</v>
      </c>
      <c r="O766" s="32">
        <f>SUM(O767:O861)</f>
        <v>2238</v>
      </c>
      <c r="P766" s="32">
        <f>SUM(P767:P861)</f>
        <v>0</v>
      </c>
      <c r="Q766" s="32">
        <f>SUM(Q767:Q861)</f>
        <v>572</v>
      </c>
      <c r="R766" s="32">
        <f>SUM(R767:R861)</f>
        <v>0</v>
      </c>
      <c r="S766" s="32">
        <f>SUM(T766:W766)</f>
        <v>783</v>
      </c>
      <c r="T766" s="32">
        <f>SUM(T767:T861)</f>
        <v>10</v>
      </c>
      <c r="U766" s="32">
        <f>SUM(U767:U861)</f>
        <v>0</v>
      </c>
      <c r="V766" s="32">
        <f>SUM(V767:V861)</f>
        <v>773</v>
      </c>
      <c r="W766" s="32">
        <f>SUM(W767:W861)</f>
        <v>0</v>
      </c>
      <c r="X766" s="33" t="s">
        <v>1916</v>
      </c>
    </row>
    <row r="767" spans="1:24" ht="25.5">
      <c r="A767" s="89">
        <v>301000000</v>
      </c>
      <c r="B767" s="30" t="s">
        <v>682</v>
      </c>
      <c r="C767" s="99"/>
      <c r="D767" s="6">
        <v>1</v>
      </c>
      <c r="E767" s="6"/>
      <c r="F767" s="6"/>
      <c r="G767" s="6">
        <v>1</v>
      </c>
      <c r="H767" s="6"/>
      <c r="I767" s="6"/>
      <c r="J767" s="6"/>
      <c r="K767" s="6"/>
      <c r="L767" s="6"/>
      <c r="M767" s="6"/>
      <c r="N767" s="6"/>
      <c r="O767" s="6"/>
      <c r="P767" s="6"/>
      <c r="Q767" s="6"/>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1</v>
      </c>
      <c r="J778" s="6">
        <v>1</v>
      </c>
      <c r="K778" s="6"/>
      <c r="L778" s="6"/>
      <c r="M778" s="6"/>
      <c r="N778" s="6">
        <v>1</v>
      </c>
      <c r="O778" s="6">
        <v>1</v>
      </c>
      <c r="P778" s="6"/>
      <c r="Q778" s="6"/>
      <c r="R778" s="6"/>
      <c r="S778" s="6"/>
      <c r="T778" s="6"/>
      <c r="U778" s="6"/>
      <c r="V778" s="6"/>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c r="F781" s="6"/>
      <c r="G781" s="6">
        <v>1</v>
      </c>
      <c r="H781" s="6"/>
      <c r="I781" s="6">
        <v>18</v>
      </c>
      <c r="J781" s="6">
        <v>7</v>
      </c>
      <c r="K781" s="6"/>
      <c r="L781" s="6">
        <v>11</v>
      </c>
      <c r="M781" s="6"/>
      <c r="N781" s="6">
        <v>10</v>
      </c>
      <c r="O781" s="6">
        <v>7</v>
      </c>
      <c r="P781" s="6"/>
      <c r="Q781" s="6">
        <v>3</v>
      </c>
      <c r="R781" s="6"/>
      <c r="S781" s="6">
        <v>9</v>
      </c>
      <c r="T781" s="6"/>
      <c r="U781" s="6"/>
      <c r="V781" s="6">
        <v>9</v>
      </c>
      <c r="W781" s="6"/>
      <c r="X781" s="5">
        <v>286</v>
      </c>
    </row>
    <row r="782" spans="1:24" ht="12.75">
      <c r="A782" s="89">
        <v>301030400</v>
      </c>
      <c r="B782" s="30" t="s">
        <v>691</v>
      </c>
      <c r="C782" s="99"/>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c r="A783" s="89">
        <v>301030500</v>
      </c>
      <c r="B783" s="30" t="s">
        <v>692</v>
      </c>
      <c r="C783" s="99"/>
      <c r="D783" s="6">
        <v>1</v>
      </c>
      <c r="E783" s="6"/>
      <c r="F783" s="6"/>
      <c r="G783" s="6">
        <v>1</v>
      </c>
      <c r="H783" s="6"/>
      <c r="I783" s="6">
        <v>2</v>
      </c>
      <c r="J783" s="6"/>
      <c r="K783" s="6"/>
      <c r="L783" s="6">
        <v>2</v>
      </c>
      <c r="M783" s="6"/>
      <c r="N783" s="6">
        <v>3</v>
      </c>
      <c r="O783" s="6"/>
      <c r="P783" s="6"/>
      <c r="Q783" s="6">
        <v>3</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v>
      </c>
      <c r="E788" s="6"/>
      <c r="F788" s="6"/>
      <c r="G788" s="6">
        <v>2</v>
      </c>
      <c r="H788" s="6"/>
      <c r="I788" s="6">
        <v>1</v>
      </c>
      <c r="J788" s="6"/>
      <c r="K788" s="6"/>
      <c r="L788" s="6">
        <v>1</v>
      </c>
      <c r="M788" s="6"/>
      <c r="N788" s="6">
        <v>3</v>
      </c>
      <c r="O788" s="6"/>
      <c r="P788" s="6"/>
      <c r="Q788" s="6">
        <v>3</v>
      </c>
      <c r="R788" s="6"/>
      <c r="S788" s="6"/>
      <c r="T788" s="6"/>
      <c r="U788" s="6"/>
      <c r="V788" s="6"/>
      <c r="W788" s="6"/>
      <c r="X788" s="5">
        <v>345</v>
      </c>
    </row>
    <row r="789" spans="1:24" ht="12.75">
      <c r="A789" s="89">
        <v>302010000</v>
      </c>
      <c r="B789" s="30" t="s">
        <v>698</v>
      </c>
      <c r="C789" s="99"/>
      <c r="D789" s="6"/>
      <c r="E789" s="6"/>
      <c r="F789" s="6"/>
      <c r="G789" s="6"/>
      <c r="H789" s="6"/>
      <c r="I789" s="6">
        <v>9</v>
      </c>
      <c r="J789" s="6">
        <v>2</v>
      </c>
      <c r="K789" s="6"/>
      <c r="L789" s="6">
        <v>7</v>
      </c>
      <c r="M789" s="6"/>
      <c r="N789" s="6">
        <v>3</v>
      </c>
      <c r="O789" s="6">
        <v>2</v>
      </c>
      <c r="P789" s="6"/>
      <c r="Q789" s="6">
        <v>1</v>
      </c>
      <c r="R789" s="6"/>
      <c r="S789" s="6">
        <v>6</v>
      </c>
      <c r="T789" s="6"/>
      <c r="U789" s="6"/>
      <c r="V789" s="6">
        <v>6</v>
      </c>
      <c r="W789" s="6"/>
      <c r="X789" s="5">
        <v>345</v>
      </c>
    </row>
    <row r="790" spans="1:24" ht="12.75">
      <c r="A790" s="89">
        <v>302020000</v>
      </c>
      <c r="B790" s="30" t="s">
        <v>699</v>
      </c>
      <c r="C790" s="99"/>
      <c r="D790" s="6">
        <v>1</v>
      </c>
      <c r="E790" s="6"/>
      <c r="F790" s="6"/>
      <c r="G790" s="6">
        <v>1</v>
      </c>
      <c r="H790" s="6"/>
      <c r="I790" s="6"/>
      <c r="J790" s="6"/>
      <c r="K790" s="6"/>
      <c r="L790" s="6"/>
      <c r="M790" s="6"/>
      <c r="N790" s="6">
        <v>1</v>
      </c>
      <c r="O790" s="6"/>
      <c r="P790" s="6"/>
      <c r="Q790" s="6">
        <v>1</v>
      </c>
      <c r="R790" s="6"/>
      <c r="S790" s="6"/>
      <c r="T790" s="6"/>
      <c r="U790" s="6"/>
      <c r="V790" s="6"/>
      <c r="W790" s="6"/>
      <c r="X790" s="5">
        <v>374</v>
      </c>
    </row>
    <row r="791" spans="1:24" ht="12.75">
      <c r="A791" s="89">
        <v>302020100</v>
      </c>
      <c r="B791" s="30" t="s">
        <v>700</v>
      </c>
      <c r="C791" s="99"/>
      <c r="D791" s="6"/>
      <c r="E791" s="6"/>
      <c r="F791" s="6"/>
      <c r="G791" s="6"/>
      <c r="H791" s="6"/>
      <c r="I791" s="6">
        <v>1</v>
      </c>
      <c r="J791" s="6"/>
      <c r="K791" s="6"/>
      <c r="L791" s="6">
        <v>1</v>
      </c>
      <c r="M791" s="6"/>
      <c r="N791" s="6"/>
      <c r="O791" s="6"/>
      <c r="P791" s="6"/>
      <c r="Q791" s="6"/>
      <c r="R791" s="6"/>
      <c r="S791" s="6">
        <v>1</v>
      </c>
      <c r="T791" s="6"/>
      <c r="U791" s="6"/>
      <c r="V791" s="6">
        <v>1</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v>3</v>
      </c>
      <c r="J794" s="6"/>
      <c r="K794" s="6"/>
      <c r="L794" s="6">
        <v>3</v>
      </c>
      <c r="M794" s="6"/>
      <c r="N794" s="6">
        <v>2</v>
      </c>
      <c r="O794" s="6"/>
      <c r="P794" s="6"/>
      <c r="Q794" s="6">
        <v>2</v>
      </c>
      <c r="R794" s="6"/>
      <c r="S794" s="6">
        <v>2</v>
      </c>
      <c r="T794" s="6"/>
      <c r="U794" s="6"/>
      <c r="V794" s="6">
        <v>2</v>
      </c>
      <c r="W794" s="6"/>
      <c r="X794" s="5">
        <v>368</v>
      </c>
    </row>
    <row r="795" spans="1:24" ht="12.75">
      <c r="A795" s="89">
        <v>302060000</v>
      </c>
      <c r="B795" s="30" t="s">
        <v>704</v>
      </c>
      <c r="C795" s="99"/>
      <c r="D795" s="6"/>
      <c r="E795" s="6"/>
      <c r="F795" s="6"/>
      <c r="G795" s="6"/>
      <c r="H795" s="6"/>
      <c r="I795" s="6">
        <v>3</v>
      </c>
      <c r="J795" s="6">
        <v>2</v>
      </c>
      <c r="K795" s="6"/>
      <c r="L795" s="6">
        <v>1</v>
      </c>
      <c r="M795" s="6"/>
      <c r="N795" s="6">
        <v>2</v>
      </c>
      <c r="O795" s="6">
        <v>2</v>
      </c>
      <c r="P795" s="6"/>
      <c r="Q795" s="6"/>
      <c r="R795" s="6"/>
      <c r="S795" s="6">
        <v>1</v>
      </c>
      <c r="T795" s="6"/>
      <c r="U795" s="6"/>
      <c r="V795" s="6">
        <v>1</v>
      </c>
      <c r="W795" s="6"/>
      <c r="X795" s="5">
        <v>298</v>
      </c>
    </row>
    <row r="796" spans="1:24" ht="12.75">
      <c r="A796" s="89">
        <v>302070000</v>
      </c>
      <c r="B796" s="30" t="s">
        <v>705</v>
      </c>
      <c r="C796" s="99"/>
      <c r="D796" s="6">
        <v>1</v>
      </c>
      <c r="E796" s="6"/>
      <c r="F796" s="6"/>
      <c r="G796" s="6">
        <v>1</v>
      </c>
      <c r="H796" s="6"/>
      <c r="I796" s="6">
        <v>5</v>
      </c>
      <c r="J796" s="6">
        <v>1</v>
      </c>
      <c r="K796" s="6"/>
      <c r="L796" s="6">
        <v>4</v>
      </c>
      <c r="M796" s="6"/>
      <c r="N796" s="6">
        <v>2</v>
      </c>
      <c r="O796" s="6">
        <v>1</v>
      </c>
      <c r="P796" s="6"/>
      <c r="Q796" s="6">
        <v>1</v>
      </c>
      <c r="R796" s="6"/>
      <c r="S796" s="6">
        <v>4</v>
      </c>
      <c r="T796" s="6"/>
      <c r="U796" s="6"/>
      <c r="V796" s="6">
        <v>4</v>
      </c>
      <c r="W796" s="6"/>
      <c r="X796" s="5">
        <v>345</v>
      </c>
    </row>
    <row r="797" spans="1:24" ht="12.75">
      <c r="A797" s="89">
        <v>302080000</v>
      </c>
      <c r="B797" s="30" t="s">
        <v>706</v>
      </c>
      <c r="C797" s="99"/>
      <c r="D797" s="6">
        <v>1</v>
      </c>
      <c r="E797" s="6"/>
      <c r="F797" s="6"/>
      <c r="G797" s="6">
        <v>1</v>
      </c>
      <c r="H797" s="6"/>
      <c r="I797" s="6"/>
      <c r="J797" s="6"/>
      <c r="K797" s="6"/>
      <c r="L797" s="6"/>
      <c r="M797" s="6"/>
      <c r="N797" s="6"/>
      <c r="O797" s="6"/>
      <c r="P797" s="6"/>
      <c r="Q797" s="6"/>
      <c r="R797" s="6"/>
      <c r="S797" s="6">
        <v>1</v>
      </c>
      <c r="T797" s="6"/>
      <c r="U797" s="6"/>
      <c r="V797" s="6">
        <v>1</v>
      </c>
      <c r="W797" s="6"/>
      <c r="X797" s="5">
        <v>345</v>
      </c>
    </row>
    <row r="798" spans="1:24" ht="12.75">
      <c r="A798" s="89">
        <v>302090000</v>
      </c>
      <c r="B798" s="30" t="s">
        <v>707</v>
      </c>
      <c r="C798" s="99"/>
      <c r="D798" s="6">
        <v>1</v>
      </c>
      <c r="E798" s="6"/>
      <c r="F798" s="6"/>
      <c r="G798" s="6">
        <v>1</v>
      </c>
      <c r="H798" s="6"/>
      <c r="I798" s="6">
        <v>5</v>
      </c>
      <c r="J798" s="6">
        <v>1</v>
      </c>
      <c r="K798" s="6"/>
      <c r="L798" s="6">
        <v>4</v>
      </c>
      <c r="M798" s="6"/>
      <c r="N798" s="6">
        <v>3</v>
      </c>
      <c r="O798" s="6">
        <v>1</v>
      </c>
      <c r="P798" s="6"/>
      <c r="Q798" s="6">
        <v>2</v>
      </c>
      <c r="R798" s="6"/>
      <c r="S798" s="6">
        <v>3</v>
      </c>
      <c r="T798" s="6"/>
      <c r="U798" s="6"/>
      <c r="V798" s="6">
        <v>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v>1</v>
      </c>
      <c r="F804" s="6"/>
      <c r="G804" s="6"/>
      <c r="H804" s="6"/>
      <c r="I804" s="6">
        <v>5</v>
      </c>
      <c r="J804" s="6">
        <v>4</v>
      </c>
      <c r="K804" s="6"/>
      <c r="L804" s="6">
        <v>1</v>
      </c>
      <c r="M804" s="6"/>
      <c r="N804" s="6">
        <v>5</v>
      </c>
      <c r="O804" s="6">
        <v>5</v>
      </c>
      <c r="P804" s="6"/>
      <c r="Q804" s="6"/>
      <c r="R804" s="6"/>
      <c r="S804" s="6">
        <v>1</v>
      </c>
      <c r="T804" s="6"/>
      <c r="U804" s="6"/>
      <c r="V804" s="6">
        <v>1</v>
      </c>
      <c r="W804" s="6"/>
      <c r="X804" s="5">
        <v>315</v>
      </c>
    </row>
    <row r="805" spans="1:24" ht="12.75">
      <c r="A805" s="89">
        <v>304010000</v>
      </c>
      <c r="B805" s="30" t="s">
        <v>714</v>
      </c>
      <c r="C805" s="99"/>
      <c r="D805" s="6">
        <v>1</v>
      </c>
      <c r="E805" s="6"/>
      <c r="F805" s="6"/>
      <c r="G805" s="6">
        <v>1</v>
      </c>
      <c r="H805" s="6"/>
      <c r="I805" s="6">
        <v>7</v>
      </c>
      <c r="J805" s="6">
        <v>4</v>
      </c>
      <c r="K805" s="6"/>
      <c r="L805" s="6">
        <v>3</v>
      </c>
      <c r="M805" s="6"/>
      <c r="N805" s="6">
        <v>5</v>
      </c>
      <c r="O805" s="6">
        <v>4</v>
      </c>
      <c r="P805" s="6"/>
      <c r="Q805" s="6">
        <v>1</v>
      </c>
      <c r="R805" s="6"/>
      <c r="S805" s="6">
        <v>3</v>
      </c>
      <c r="T805" s="6"/>
      <c r="U805" s="6"/>
      <c r="V805" s="6">
        <v>3</v>
      </c>
      <c r="W805" s="6"/>
      <c r="X805" s="5">
        <v>327</v>
      </c>
    </row>
    <row r="806" spans="1:24" ht="12.75">
      <c r="A806" s="89">
        <v>304020000</v>
      </c>
      <c r="B806" s="30" t="s">
        <v>715</v>
      </c>
      <c r="C806" s="99"/>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9">
        <v>304030000</v>
      </c>
      <c r="B807" s="30" t="s">
        <v>716</v>
      </c>
      <c r="C807" s="99"/>
      <c r="D807" s="6"/>
      <c r="E807" s="6"/>
      <c r="F807" s="6"/>
      <c r="G807" s="6"/>
      <c r="H807" s="6"/>
      <c r="I807" s="6">
        <v>12</v>
      </c>
      <c r="J807" s="6">
        <v>3</v>
      </c>
      <c r="K807" s="6"/>
      <c r="L807" s="6">
        <v>9</v>
      </c>
      <c r="M807" s="6"/>
      <c r="N807" s="6">
        <v>6</v>
      </c>
      <c r="O807" s="6">
        <v>3</v>
      </c>
      <c r="P807" s="6"/>
      <c r="Q807" s="6">
        <v>3</v>
      </c>
      <c r="R807" s="6"/>
      <c r="S807" s="6">
        <v>6</v>
      </c>
      <c r="T807" s="6"/>
      <c r="U807" s="6"/>
      <c r="V807" s="6">
        <v>6</v>
      </c>
      <c r="W807" s="6"/>
      <c r="X807" s="5">
        <v>345</v>
      </c>
    </row>
    <row r="808" spans="1:24" ht="12.75">
      <c r="A808" s="89">
        <v>304040000</v>
      </c>
      <c r="B808" s="30" t="s">
        <v>717</v>
      </c>
      <c r="C808" s="99"/>
      <c r="D808" s="6"/>
      <c r="E808" s="6"/>
      <c r="F808" s="6"/>
      <c r="G808" s="6"/>
      <c r="H808" s="6"/>
      <c r="I808" s="6">
        <v>2</v>
      </c>
      <c r="J808" s="6">
        <v>1</v>
      </c>
      <c r="K808" s="6"/>
      <c r="L808" s="6">
        <v>1</v>
      </c>
      <c r="M808" s="6"/>
      <c r="N808" s="6">
        <v>1</v>
      </c>
      <c r="O808" s="6">
        <v>1</v>
      </c>
      <c r="P808" s="6"/>
      <c r="Q808" s="6"/>
      <c r="R808" s="6"/>
      <c r="S808" s="6">
        <v>1</v>
      </c>
      <c r="T808" s="6"/>
      <c r="U808" s="6"/>
      <c r="V808" s="6">
        <v>1</v>
      </c>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v>
      </c>
      <c r="E812" s="6">
        <v>2</v>
      </c>
      <c r="F812" s="6"/>
      <c r="G812" s="6">
        <v>2</v>
      </c>
      <c r="H812" s="6"/>
      <c r="I812" s="6">
        <v>64</v>
      </c>
      <c r="J812" s="6">
        <v>30</v>
      </c>
      <c r="K812" s="6"/>
      <c r="L812" s="6">
        <v>34</v>
      </c>
      <c r="M812" s="6"/>
      <c r="N812" s="6">
        <v>66</v>
      </c>
      <c r="O812" s="6">
        <v>32</v>
      </c>
      <c r="P812" s="6"/>
      <c r="Q812" s="6">
        <v>34</v>
      </c>
      <c r="R812" s="6"/>
      <c r="S812" s="6">
        <v>2</v>
      </c>
      <c r="T812" s="6"/>
      <c r="U812" s="6"/>
      <c r="V812" s="6">
        <v>2</v>
      </c>
      <c r="W812" s="6"/>
      <c r="X812" s="5">
        <v>315</v>
      </c>
    </row>
    <row r="813" spans="1:24" ht="12.75">
      <c r="A813" s="89">
        <v>304080000</v>
      </c>
      <c r="B813" s="30" t="s">
        <v>720</v>
      </c>
      <c r="C813" s="99"/>
      <c r="D813" s="6">
        <v>2</v>
      </c>
      <c r="E813" s="6">
        <v>1</v>
      </c>
      <c r="F813" s="6"/>
      <c r="G813" s="6">
        <v>1</v>
      </c>
      <c r="H813" s="6"/>
      <c r="I813" s="6">
        <v>59</v>
      </c>
      <c r="J813" s="6">
        <v>14</v>
      </c>
      <c r="K813" s="6"/>
      <c r="L813" s="6">
        <v>45</v>
      </c>
      <c r="M813" s="6"/>
      <c r="N813" s="6">
        <v>59</v>
      </c>
      <c r="O813" s="6">
        <v>15</v>
      </c>
      <c r="P813" s="6"/>
      <c r="Q813" s="6">
        <v>44</v>
      </c>
      <c r="R813" s="6"/>
      <c r="S813" s="6">
        <v>2</v>
      </c>
      <c r="T813" s="6"/>
      <c r="U813" s="6"/>
      <c r="V813" s="6">
        <v>2</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33</v>
      </c>
      <c r="E815" s="6">
        <v>27</v>
      </c>
      <c r="F815" s="6"/>
      <c r="G815" s="6">
        <v>6</v>
      </c>
      <c r="H815" s="6"/>
      <c r="I815" s="6">
        <v>763</v>
      </c>
      <c r="J815" s="6">
        <v>439</v>
      </c>
      <c r="K815" s="6"/>
      <c r="L815" s="6">
        <v>324</v>
      </c>
      <c r="M815" s="6"/>
      <c r="N815" s="6">
        <v>586</v>
      </c>
      <c r="O815" s="6">
        <v>459</v>
      </c>
      <c r="P815" s="6"/>
      <c r="Q815" s="6">
        <v>127</v>
      </c>
      <c r="R815" s="6"/>
      <c r="S815" s="6">
        <v>210</v>
      </c>
      <c r="T815" s="6">
        <v>7</v>
      </c>
      <c r="U815" s="6"/>
      <c r="V815" s="6">
        <v>203</v>
      </c>
      <c r="W815" s="6"/>
      <c r="X815" s="5">
        <v>274</v>
      </c>
    </row>
    <row r="816" spans="1:24" ht="12.75">
      <c r="A816" s="89">
        <v>304090100</v>
      </c>
      <c r="B816" s="30" t="s">
        <v>723</v>
      </c>
      <c r="C816" s="99"/>
      <c r="D816" s="6">
        <v>1</v>
      </c>
      <c r="E816" s="6"/>
      <c r="F816" s="6"/>
      <c r="G816" s="6">
        <v>1</v>
      </c>
      <c r="H816" s="6"/>
      <c r="I816" s="6">
        <v>1</v>
      </c>
      <c r="J816" s="6"/>
      <c r="K816" s="6"/>
      <c r="L816" s="6">
        <v>1</v>
      </c>
      <c r="M816" s="6"/>
      <c r="N816" s="6">
        <v>1</v>
      </c>
      <c r="O816" s="6"/>
      <c r="P816" s="6"/>
      <c r="Q816" s="6">
        <v>1</v>
      </c>
      <c r="R816" s="6"/>
      <c r="S816" s="6">
        <v>1</v>
      </c>
      <c r="T816" s="6"/>
      <c r="U816" s="6"/>
      <c r="V816" s="6">
        <v>1</v>
      </c>
      <c r="W816" s="6"/>
      <c r="X816" s="5">
        <v>327</v>
      </c>
    </row>
    <row r="817" spans="1:24" ht="12.75">
      <c r="A817" s="89">
        <v>304090200</v>
      </c>
      <c r="B817" s="30" t="s">
        <v>724</v>
      </c>
      <c r="C817" s="99"/>
      <c r="D817" s="6">
        <v>10</v>
      </c>
      <c r="E817" s="6">
        <v>7</v>
      </c>
      <c r="F817" s="6"/>
      <c r="G817" s="6">
        <v>3</v>
      </c>
      <c r="H817" s="6"/>
      <c r="I817" s="6">
        <v>648</v>
      </c>
      <c r="J817" s="6">
        <v>411</v>
      </c>
      <c r="K817" s="6"/>
      <c r="L817" s="6">
        <v>237</v>
      </c>
      <c r="M817" s="6"/>
      <c r="N817" s="6">
        <v>468</v>
      </c>
      <c r="O817" s="6">
        <v>417</v>
      </c>
      <c r="P817" s="6"/>
      <c r="Q817" s="6">
        <v>51</v>
      </c>
      <c r="R817" s="6"/>
      <c r="S817" s="6">
        <v>190</v>
      </c>
      <c r="T817" s="6">
        <v>1</v>
      </c>
      <c r="U817" s="6"/>
      <c r="V817" s="6">
        <v>189</v>
      </c>
      <c r="W817" s="6"/>
      <c r="X817" s="5">
        <v>280</v>
      </c>
    </row>
    <row r="818" spans="1:24" ht="12.75">
      <c r="A818" s="89">
        <v>304090300</v>
      </c>
      <c r="B818" s="30" t="s">
        <v>725</v>
      </c>
      <c r="C818" s="99"/>
      <c r="D818" s="6">
        <v>3</v>
      </c>
      <c r="E818" s="6">
        <v>2</v>
      </c>
      <c r="F818" s="6"/>
      <c r="G818" s="6">
        <v>1</v>
      </c>
      <c r="H818" s="6"/>
      <c r="I818" s="6">
        <v>333</v>
      </c>
      <c r="J818" s="6">
        <v>275</v>
      </c>
      <c r="K818" s="6"/>
      <c r="L818" s="6">
        <v>58</v>
      </c>
      <c r="M818" s="6"/>
      <c r="N818" s="6">
        <v>301</v>
      </c>
      <c r="O818" s="6">
        <v>277</v>
      </c>
      <c r="P818" s="6"/>
      <c r="Q818" s="6">
        <v>24</v>
      </c>
      <c r="R818" s="6"/>
      <c r="S818" s="6">
        <v>35</v>
      </c>
      <c r="T818" s="6"/>
      <c r="U818" s="6"/>
      <c r="V818" s="6">
        <v>35</v>
      </c>
      <c r="W818" s="6"/>
      <c r="X818" s="5">
        <v>268</v>
      </c>
    </row>
    <row r="819" spans="1:24" ht="12.75">
      <c r="A819" s="89">
        <v>305000000</v>
      </c>
      <c r="B819" s="30" t="s">
        <v>726</v>
      </c>
      <c r="C819" s="99"/>
      <c r="D819" s="6">
        <v>1</v>
      </c>
      <c r="E819" s="6">
        <v>1</v>
      </c>
      <c r="F819" s="6"/>
      <c r="G819" s="6"/>
      <c r="H819" s="6"/>
      <c r="I819" s="6"/>
      <c r="J819" s="6"/>
      <c r="K819" s="6"/>
      <c r="L819" s="6"/>
      <c r="M819" s="6"/>
      <c r="N819" s="6">
        <v>1</v>
      </c>
      <c r="O819" s="6">
        <v>1</v>
      </c>
      <c r="P819" s="6"/>
      <c r="Q819" s="6"/>
      <c r="R819" s="6"/>
      <c r="S819" s="6"/>
      <c r="T819" s="6"/>
      <c r="U819" s="6"/>
      <c r="V819" s="6"/>
      <c r="W819" s="6"/>
      <c r="X819" s="5">
        <v>351</v>
      </c>
    </row>
    <row r="820" spans="1:24" ht="12.75">
      <c r="A820" s="89">
        <v>305010000</v>
      </c>
      <c r="B820" s="30" t="s">
        <v>727</v>
      </c>
      <c r="C820" s="99"/>
      <c r="D820" s="6">
        <v>2</v>
      </c>
      <c r="E820" s="6">
        <v>2</v>
      </c>
      <c r="F820" s="6"/>
      <c r="G820" s="6"/>
      <c r="H820" s="6"/>
      <c r="I820" s="6">
        <v>19</v>
      </c>
      <c r="J820" s="6">
        <v>12</v>
      </c>
      <c r="K820" s="6"/>
      <c r="L820" s="6">
        <v>7</v>
      </c>
      <c r="M820" s="6"/>
      <c r="N820" s="6">
        <v>16</v>
      </c>
      <c r="O820" s="6">
        <v>14</v>
      </c>
      <c r="P820" s="6"/>
      <c r="Q820" s="6">
        <v>2</v>
      </c>
      <c r="R820" s="6"/>
      <c r="S820" s="6">
        <v>5</v>
      </c>
      <c r="T820" s="6"/>
      <c r="U820" s="6"/>
      <c r="V820" s="6">
        <v>5</v>
      </c>
      <c r="W820" s="6"/>
      <c r="X820" s="5">
        <v>322</v>
      </c>
    </row>
    <row r="821" spans="1:24" ht="12.75">
      <c r="A821" s="89">
        <v>305010100</v>
      </c>
      <c r="B821" s="30" t="s">
        <v>728</v>
      </c>
      <c r="C821" s="99"/>
      <c r="D821" s="6">
        <v>1</v>
      </c>
      <c r="E821" s="6"/>
      <c r="F821" s="6"/>
      <c r="G821" s="6">
        <v>1</v>
      </c>
      <c r="H821" s="6"/>
      <c r="I821" s="6">
        <v>1</v>
      </c>
      <c r="J821" s="6">
        <v>1</v>
      </c>
      <c r="K821" s="6"/>
      <c r="L821" s="6"/>
      <c r="M821" s="6"/>
      <c r="N821" s="6">
        <v>2</v>
      </c>
      <c r="O821" s="6">
        <v>1</v>
      </c>
      <c r="P821" s="6"/>
      <c r="Q821" s="6">
        <v>1</v>
      </c>
      <c r="R821" s="6"/>
      <c r="S821" s="6"/>
      <c r="T821" s="6"/>
      <c r="U821" s="6"/>
      <c r="V821" s="6"/>
      <c r="W821" s="6"/>
      <c r="X821" s="5">
        <v>303</v>
      </c>
    </row>
    <row r="822" spans="1:24" ht="25.5">
      <c r="A822" s="89">
        <v>305010200</v>
      </c>
      <c r="B822" s="30" t="s">
        <v>729</v>
      </c>
      <c r="C822" s="99"/>
      <c r="D822" s="6"/>
      <c r="E822" s="6"/>
      <c r="F822" s="6"/>
      <c r="G822" s="6"/>
      <c r="H822" s="6"/>
      <c r="I822" s="6">
        <v>2</v>
      </c>
      <c r="J822" s="6">
        <v>1</v>
      </c>
      <c r="K822" s="6"/>
      <c r="L822" s="6">
        <v>1</v>
      </c>
      <c r="M822" s="6"/>
      <c r="N822" s="6">
        <v>1</v>
      </c>
      <c r="O822" s="6">
        <v>1</v>
      </c>
      <c r="P822" s="6"/>
      <c r="Q822" s="6"/>
      <c r="R822" s="6"/>
      <c r="S822" s="6">
        <v>1</v>
      </c>
      <c r="T822" s="6"/>
      <c r="U822" s="6"/>
      <c r="V822" s="6">
        <v>1</v>
      </c>
      <c r="W822" s="6"/>
      <c r="X822" s="5">
        <v>374</v>
      </c>
    </row>
    <row r="823" spans="1:24" ht="25.5">
      <c r="A823" s="89">
        <v>305010300</v>
      </c>
      <c r="B823" s="30" t="s">
        <v>730</v>
      </c>
      <c r="C823" s="99"/>
      <c r="D823" s="6"/>
      <c r="E823" s="6"/>
      <c r="F823" s="6"/>
      <c r="G823" s="6"/>
      <c r="H823" s="6"/>
      <c r="I823" s="6">
        <v>2</v>
      </c>
      <c r="J823" s="6">
        <v>1</v>
      </c>
      <c r="K823" s="6"/>
      <c r="L823" s="6">
        <v>1</v>
      </c>
      <c r="M823" s="6"/>
      <c r="N823" s="6">
        <v>1</v>
      </c>
      <c r="O823" s="6">
        <v>1</v>
      </c>
      <c r="P823" s="6"/>
      <c r="Q823" s="6"/>
      <c r="R823" s="6"/>
      <c r="S823" s="6">
        <v>1</v>
      </c>
      <c r="T823" s="6"/>
      <c r="U823" s="6"/>
      <c r="V823" s="6">
        <v>1</v>
      </c>
      <c r="W823" s="6"/>
      <c r="X823" s="5">
        <v>357</v>
      </c>
    </row>
    <row r="824" spans="1:24" ht="12.75">
      <c r="A824" s="89">
        <v>305010400</v>
      </c>
      <c r="B824" s="30" t="s">
        <v>731</v>
      </c>
      <c r="C824" s="99"/>
      <c r="D824" s="6"/>
      <c r="E824" s="6"/>
      <c r="F824" s="6"/>
      <c r="G824" s="6"/>
      <c r="H824" s="6"/>
      <c r="I824" s="6">
        <v>8</v>
      </c>
      <c r="J824" s="6">
        <v>5</v>
      </c>
      <c r="K824" s="6"/>
      <c r="L824" s="6">
        <v>3</v>
      </c>
      <c r="M824" s="6"/>
      <c r="N824" s="6">
        <v>6</v>
      </c>
      <c r="O824" s="6">
        <v>5</v>
      </c>
      <c r="P824" s="6"/>
      <c r="Q824" s="6">
        <v>1</v>
      </c>
      <c r="R824" s="6"/>
      <c r="S824" s="6">
        <v>2</v>
      </c>
      <c r="T824" s="6"/>
      <c r="U824" s="6"/>
      <c r="V824" s="6">
        <v>2</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5</v>
      </c>
      <c r="E829" s="6">
        <v>4</v>
      </c>
      <c r="F829" s="6"/>
      <c r="G829" s="6">
        <v>1</v>
      </c>
      <c r="H829" s="6"/>
      <c r="I829" s="6">
        <v>19</v>
      </c>
      <c r="J829" s="6">
        <v>8</v>
      </c>
      <c r="K829" s="6"/>
      <c r="L829" s="6">
        <v>11</v>
      </c>
      <c r="M829" s="6"/>
      <c r="N829" s="6">
        <v>14</v>
      </c>
      <c r="O829" s="6">
        <v>12</v>
      </c>
      <c r="P829" s="6"/>
      <c r="Q829" s="6">
        <v>2</v>
      </c>
      <c r="R829" s="6"/>
      <c r="S829" s="6">
        <v>10</v>
      </c>
      <c r="T829" s="6"/>
      <c r="U829" s="6"/>
      <c r="V829" s="6">
        <v>10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10</v>
      </c>
      <c r="J831" s="6">
        <v>6</v>
      </c>
      <c r="K831" s="6"/>
      <c r="L831" s="6">
        <v>4</v>
      </c>
      <c r="M831" s="6"/>
      <c r="N831" s="6">
        <v>5</v>
      </c>
      <c r="O831" s="6">
        <v>5</v>
      </c>
      <c r="P831" s="6"/>
      <c r="Q831" s="6"/>
      <c r="R831" s="6"/>
      <c r="S831" s="6">
        <v>5</v>
      </c>
      <c r="T831" s="6">
        <v>1</v>
      </c>
      <c r="U831" s="6"/>
      <c r="V831" s="6">
        <v>4</v>
      </c>
      <c r="W831" s="6"/>
      <c r="X831" s="5">
        <v>315</v>
      </c>
    </row>
    <row r="832" spans="1:24" ht="12.75">
      <c r="A832" s="89">
        <v>305030000</v>
      </c>
      <c r="B832" s="30" t="s">
        <v>739</v>
      </c>
      <c r="C832" s="99"/>
      <c r="D832" s="6">
        <v>5</v>
      </c>
      <c r="E832" s="6">
        <v>4</v>
      </c>
      <c r="F832" s="6"/>
      <c r="G832" s="6">
        <v>1</v>
      </c>
      <c r="H832" s="6"/>
      <c r="I832" s="6">
        <v>8</v>
      </c>
      <c r="J832" s="6">
        <v>2</v>
      </c>
      <c r="K832" s="6"/>
      <c r="L832" s="6">
        <v>6</v>
      </c>
      <c r="M832" s="6"/>
      <c r="N832" s="6">
        <v>8</v>
      </c>
      <c r="O832" s="6">
        <v>6</v>
      </c>
      <c r="P832" s="6"/>
      <c r="Q832" s="6">
        <v>2</v>
      </c>
      <c r="R832" s="6"/>
      <c r="S832" s="6">
        <v>5</v>
      </c>
      <c r="T832" s="6"/>
      <c r="U832" s="6"/>
      <c r="V832" s="6">
        <v>5</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c r="E836" s="6"/>
      <c r="F836" s="6"/>
      <c r="G836" s="6"/>
      <c r="H836" s="6"/>
      <c r="I836" s="6">
        <v>7</v>
      </c>
      <c r="J836" s="6"/>
      <c r="K836" s="6"/>
      <c r="L836" s="6">
        <v>7</v>
      </c>
      <c r="M836" s="6"/>
      <c r="N836" s="6">
        <v>3</v>
      </c>
      <c r="O836" s="6"/>
      <c r="P836" s="6"/>
      <c r="Q836" s="6">
        <v>3</v>
      </c>
      <c r="R836" s="6"/>
      <c r="S836" s="6">
        <v>4</v>
      </c>
      <c r="T836" s="6"/>
      <c r="U836" s="6"/>
      <c r="V836" s="6">
        <v>4</v>
      </c>
      <c r="W836" s="6"/>
      <c r="X836" s="5">
        <v>315</v>
      </c>
    </row>
    <row r="837" spans="1:24" ht="12.75">
      <c r="A837" s="89">
        <v>307010000</v>
      </c>
      <c r="B837" s="30" t="s">
        <v>744</v>
      </c>
      <c r="C837" s="99"/>
      <c r="D837" s="6">
        <v>1</v>
      </c>
      <c r="E837" s="6"/>
      <c r="F837" s="6"/>
      <c r="G837" s="6">
        <v>1</v>
      </c>
      <c r="H837" s="6"/>
      <c r="I837" s="6">
        <v>21</v>
      </c>
      <c r="J837" s="6">
        <v>5</v>
      </c>
      <c r="K837" s="6"/>
      <c r="L837" s="6">
        <v>16</v>
      </c>
      <c r="M837" s="6"/>
      <c r="N837" s="6">
        <v>8</v>
      </c>
      <c r="O837" s="6">
        <v>5</v>
      </c>
      <c r="P837" s="6"/>
      <c r="Q837" s="6">
        <v>3</v>
      </c>
      <c r="R837" s="6"/>
      <c r="S837" s="6">
        <v>14</v>
      </c>
      <c r="T837" s="6"/>
      <c r="U837" s="6"/>
      <c r="V837" s="6">
        <v>14</v>
      </c>
      <c r="W837" s="6"/>
      <c r="X837" s="5">
        <v>292</v>
      </c>
    </row>
    <row r="838" spans="1:24" ht="12.75">
      <c r="A838" s="89">
        <v>307020000</v>
      </c>
      <c r="B838" s="30" t="s">
        <v>745</v>
      </c>
      <c r="C838" s="99"/>
      <c r="D838" s="6">
        <v>5</v>
      </c>
      <c r="E838" s="6"/>
      <c r="F838" s="6"/>
      <c r="G838" s="6">
        <v>5</v>
      </c>
      <c r="H838" s="6"/>
      <c r="I838" s="6">
        <v>62</v>
      </c>
      <c r="J838" s="6">
        <v>26</v>
      </c>
      <c r="K838" s="6"/>
      <c r="L838" s="6">
        <v>36</v>
      </c>
      <c r="M838" s="6"/>
      <c r="N838" s="6">
        <v>47</v>
      </c>
      <c r="O838" s="6">
        <v>26</v>
      </c>
      <c r="P838" s="6"/>
      <c r="Q838" s="6">
        <v>21</v>
      </c>
      <c r="R838" s="6"/>
      <c r="S838" s="6">
        <v>20</v>
      </c>
      <c r="T838" s="6"/>
      <c r="U838" s="6"/>
      <c r="V838" s="6">
        <v>20</v>
      </c>
      <c r="W838" s="6"/>
      <c r="X838" s="5">
        <v>292</v>
      </c>
    </row>
    <row r="839" spans="1:24" ht="12.75">
      <c r="A839" s="89">
        <v>308000000</v>
      </c>
      <c r="B839" s="30" t="s">
        <v>746</v>
      </c>
      <c r="C839" s="99"/>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c r="A840" s="89">
        <v>308010000</v>
      </c>
      <c r="B840" s="30" t="s">
        <v>747</v>
      </c>
      <c r="C840" s="99"/>
      <c r="D840" s="6"/>
      <c r="E840" s="6"/>
      <c r="F840" s="6"/>
      <c r="G840" s="6"/>
      <c r="H840" s="6"/>
      <c r="I840" s="6">
        <v>2</v>
      </c>
      <c r="J840" s="6"/>
      <c r="K840" s="6"/>
      <c r="L840" s="6">
        <v>2</v>
      </c>
      <c r="M840" s="6"/>
      <c r="N840" s="6"/>
      <c r="O840" s="6"/>
      <c r="P840" s="6"/>
      <c r="Q840" s="6"/>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10</v>
      </c>
      <c r="J842" s="6">
        <v>7</v>
      </c>
      <c r="K842" s="6"/>
      <c r="L842" s="6">
        <v>3</v>
      </c>
      <c r="M842" s="6"/>
      <c r="N842" s="6">
        <v>11</v>
      </c>
      <c r="O842" s="6">
        <v>7</v>
      </c>
      <c r="P842" s="6"/>
      <c r="Q842" s="6">
        <v>4</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12</v>
      </c>
      <c r="E844" s="6">
        <v>3</v>
      </c>
      <c r="F844" s="6"/>
      <c r="G844" s="6">
        <v>9</v>
      </c>
      <c r="H844" s="6"/>
      <c r="I844" s="6">
        <v>64</v>
      </c>
      <c r="J844" s="6">
        <v>24</v>
      </c>
      <c r="K844" s="6"/>
      <c r="L844" s="6">
        <v>40</v>
      </c>
      <c r="M844" s="6"/>
      <c r="N844" s="6">
        <v>45</v>
      </c>
      <c r="O844" s="6">
        <v>27</v>
      </c>
      <c r="P844" s="6"/>
      <c r="Q844" s="6">
        <v>18</v>
      </c>
      <c r="R844" s="6"/>
      <c r="S844" s="6">
        <v>31</v>
      </c>
      <c r="T844" s="6"/>
      <c r="U844" s="6"/>
      <c r="V844" s="6">
        <v>31</v>
      </c>
      <c r="W844" s="6"/>
      <c r="X844" s="5">
        <v>240</v>
      </c>
    </row>
    <row r="845" spans="1:24" ht="12.75">
      <c r="A845" s="89">
        <v>310010000</v>
      </c>
      <c r="B845" s="30" t="s">
        <v>752</v>
      </c>
      <c r="C845" s="99"/>
      <c r="D845" s="6">
        <v>97</v>
      </c>
      <c r="E845" s="6">
        <v>86</v>
      </c>
      <c r="F845" s="6"/>
      <c r="G845" s="6">
        <v>11</v>
      </c>
      <c r="H845" s="6"/>
      <c r="I845" s="6">
        <v>836</v>
      </c>
      <c r="J845" s="6">
        <v>607</v>
      </c>
      <c r="K845" s="6"/>
      <c r="L845" s="6">
        <v>229</v>
      </c>
      <c r="M845" s="6"/>
      <c r="N845" s="6">
        <v>811</v>
      </c>
      <c r="O845" s="6">
        <v>693</v>
      </c>
      <c r="P845" s="6"/>
      <c r="Q845" s="6">
        <v>118</v>
      </c>
      <c r="R845" s="6"/>
      <c r="S845" s="6">
        <v>122</v>
      </c>
      <c r="T845" s="6"/>
      <c r="U845" s="6"/>
      <c r="V845" s="6">
        <v>122</v>
      </c>
      <c r="W845" s="6"/>
      <c r="X845" s="5">
        <v>135</v>
      </c>
    </row>
    <row r="846" spans="1:24" ht="12.75">
      <c r="A846" s="89">
        <v>310020000</v>
      </c>
      <c r="B846" s="30" t="s">
        <v>753</v>
      </c>
      <c r="C846" s="99"/>
      <c r="D846" s="6">
        <v>16</v>
      </c>
      <c r="E846" s="6">
        <v>8</v>
      </c>
      <c r="F846" s="6"/>
      <c r="G846" s="6">
        <v>8</v>
      </c>
      <c r="H846" s="6"/>
      <c r="I846" s="6">
        <v>147</v>
      </c>
      <c r="J846" s="6">
        <v>90</v>
      </c>
      <c r="K846" s="6"/>
      <c r="L846" s="6">
        <v>57</v>
      </c>
      <c r="M846" s="6"/>
      <c r="N846" s="6">
        <v>135</v>
      </c>
      <c r="O846" s="6">
        <v>97</v>
      </c>
      <c r="P846" s="6"/>
      <c r="Q846" s="6">
        <v>38</v>
      </c>
      <c r="R846" s="6"/>
      <c r="S846" s="6">
        <v>28</v>
      </c>
      <c r="T846" s="6">
        <v>1</v>
      </c>
      <c r="U846" s="6"/>
      <c r="V846" s="6">
        <v>27</v>
      </c>
      <c r="W846" s="6"/>
      <c r="X846" s="5">
        <v>153</v>
      </c>
    </row>
    <row r="847" spans="1:24" ht="12.75">
      <c r="A847" s="89">
        <v>310030000</v>
      </c>
      <c r="B847" s="30" t="s">
        <v>754</v>
      </c>
      <c r="C847" s="99"/>
      <c r="D847" s="6">
        <v>1</v>
      </c>
      <c r="E847" s="6"/>
      <c r="F847" s="6"/>
      <c r="G847" s="6">
        <v>1</v>
      </c>
      <c r="H847" s="6"/>
      <c r="I847" s="6">
        <v>10</v>
      </c>
      <c r="J847" s="6">
        <v>4</v>
      </c>
      <c r="K847" s="6"/>
      <c r="L847" s="6">
        <v>6</v>
      </c>
      <c r="M847" s="6"/>
      <c r="N847" s="6">
        <v>7</v>
      </c>
      <c r="O847" s="6">
        <v>4</v>
      </c>
      <c r="P847" s="6"/>
      <c r="Q847" s="6">
        <v>3</v>
      </c>
      <c r="R847" s="6"/>
      <c r="S847" s="6">
        <v>4</v>
      </c>
      <c r="T847" s="6"/>
      <c r="U847" s="6"/>
      <c r="V847" s="6">
        <v>4</v>
      </c>
      <c r="W847" s="6"/>
      <c r="X847" s="5">
        <v>296</v>
      </c>
    </row>
    <row r="848" spans="1:24" ht="12.75">
      <c r="A848" s="89">
        <v>310040000</v>
      </c>
      <c r="B848" s="30" t="s">
        <v>755</v>
      </c>
      <c r="C848" s="99"/>
      <c r="D848" s="6">
        <v>18</v>
      </c>
      <c r="E848" s="6">
        <v>4</v>
      </c>
      <c r="F848" s="6"/>
      <c r="G848" s="6">
        <v>14</v>
      </c>
      <c r="H848" s="6"/>
      <c r="I848" s="6">
        <v>69</v>
      </c>
      <c r="J848" s="6">
        <v>20</v>
      </c>
      <c r="K848" s="6"/>
      <c r="L848" s="6">
        <v>49</v>
      </c>
      <c r="M848" s="6"/>
      <c r="N848" s="6">
        <v>58</v>
      </c>
      <c r="O848" s="6">
        <v>24</v>
      </c>
      <c r="P848" s="6"/>
      <c r="Q848" s="6">
        <v>34</v>
      </c>
      <c r="R848" s="6"/>
      <c r="S848" s="6">
        <v>29</v>
      </c>
      <c r="T848" s="6"/>
      <c r="U848" s="6"/>
      <c r="V848" s="6">
        <v>29</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c r="A850" s="89">
        <v>310060000</v>
      </c>
      <c r="B850" s="30" t="s">
        <v>757</v>
      </c>
      <c r="C850" s="99"/>
      <c r="D850" s="6"/>
      <c r="E850" s="6"/>
      <c r="F850" s="6"/>
      <c r="G850" s="6"/>
      <c r="H850" s="6"/>
      <c r="I850" s="6">
        <v>1</v>
      </c>
      <c r="J850" s="6">
        <v>1</v>
      </c>
      <c r="K850" s="6"/>
      <c r="L850" s="6"/>
      <c r="M850" s="6"/>
      <c r="N850" s="6">
        <v>1</v>
      </c>
      <c r="O850" s="6">
        <v>1</v>
      </c>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9">
        <v>311000000</v>
      </c>
      <c r="B852" s="30" t="s">
        <v>759</v>
      </c>
      <c r="C852" s="99"/>
      <c r="D852" s="6"/>
      <c r="E852" s="6"/>
      <c r="F852" s="6"/>
      <c r="G852" s="6"/>
      <c r="H852" s="6"/>
      <c r="I852" s="6">
        <v>4</v>
      </c>
      <c r="J852" s="6">
        <v>2</v>
      </c>
      <c r="K852" s="6"/>
      <c r="L852" s="6">
        <v>2</v>
      </c>
      <c r="M852" s="6"/>
      <c r="N852" s="6">
        <v>3</v>
      </c>
      <c r="O852" s="6">
        <v>2</v>
      </c>
      <c r="P852" s="6"/>
      <c r="Q852" s="6">
        <v>1</v>
      </c>
      <c r="R852" s="6"/>
      <c r="S852" s="6">
        <v>1</v>
      </c>
      <c r="T852" s="6"/>
      <c r="U852" s="6"/>
      <c r="V852" s="6">
        <v>1</v>
      </c>
      <c r="W852" s="6"/>
      <c r="X852" s="5">
        <v>362</v>
      </c>
    </row>
    <row r="853" spans="1:24" ht="12.75">
      <c r="A853" s="89">
        <v>311010000</v>
      </c>
      <c r="B853" s="30" t="s">
        <v>760</v>
      </c>
      <c r="C853" s="99"/>
      <c r="D853" s="6">
        <v>1</v>
      </c>
      <c r="E853" s="6"/>
      <c r="F853" s="6"/>
      <c r="G853" s="6">
        <v>1</v>
      </c>
      <c r="H853" s="6"/>
      <c r="I853" s="6">
        <v>7</v>
      </c>
      <c r="J853" s="6">
        <v>5</v>
      </c>
      <c r="K853" s="6"/>
      <c r="L853" s="6">
        <v>2</v>
      </c>
      <c r="M853" s="6"/>
      <c r="N853" s="6">
        <v>6</v>
      </c>
      <c r="O853" s="6">
        <v>5</v>
      </c>
      <c r="P853" s="6"/>
      <c r="Q853" s="6">
        <v>1</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4</v>
      </c>
      <c r="J855" s="6">
        <v>1</v>
      </c>
      <c r="K855" s="6"/>
      <c r="L855" s="6">
        <v>3</v>
      </c>
      <c r="M855" s="6"/>
      <c r="N855" s="6">
        <v>1</v>
      </c>
      <c r="O855" s="6">
        <v>1</v>
      </c>
      <c r="P855" s="6"/>
      <c r="Q855" s="6"/>
      <c r="R855" s="6"/>
      <c r="S855" s="6">
        <v>3</v>
      </c>
      <c r="T855" s="6"/>
      <c r="U855" s="6"/>
      <c r="V855" s="6">
        <v>3</v>
      </c>
      <c r="W855" s="6"/>
      <c r="X855" s="5">
        <v>368</v>
      </c>
    </row>
    <row r="856" spans="1:24" ht="12.75">
      <c r="A856" s="89">
        <v>311020000</v>
      </c>
      <c r="B856" s="30" t="s">
        <v>763</v>
      </c>
      <c r="C856" s="99"/>
      <c r="D856" s="6"/>
      <c r="E856" s="6"/>
      <c r="F856" s="6"/>
      <c r="G856" s="6"/>
      <c r="H856" s="6"/>
      <c r="I856" s="6">
        <v>10</v>
      </c>
      <c r="J856" s="6">
        <v>9</v>
      </c>
      <c r="K856" s="6"/>
      <c r="L856" s="6">
        <v>1</v>
      </c>
      <c r="M856" s="6"/>
      <c r="N856" s="6">
        <v>10</v>
      </c>
      <c r="O856" s="6">
        <v>9</v>
      </c>
      <c r="P856" s="6"/>
      <c r="Q856" s="6">
        <v>1</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v>1</v>
      </c>
      <c r="F858" s="6"/>
      <c r="G858" s="6">
        <v>1</v>
      </c>
      <c r="H858" s="6"/>
      <c r="I858" s="6">
        <v>19</v>
      </c>
      <c r="J858" s="6">
        <v>11</v>
      </c>
      <c r="K858" s="6"/>
      <c r="L858" s="6">
        <v>8</v>
      </c>
      <c r="M858" s="6"/>
      <c r="N858" s="6">
        <v>14</v>
      </c>
      <c r="O858" s="6">
        <v>12</v>
      </c>
      <c r="P858" s="6"/>
      <c r="Q858" s="6">
        <v>2</v>
      </c>
      <c r="R858" s="6"/>
      <c r="S858" s="6">
        <v>7</v>
      </c>
      <c r="T858" s="6"/>
      <c r="U858" s="6"/>
      <c r="V858" s="6">
        <v>7</v>
      </c>
      <c r="W858" s="6"/>
      <c r="X858" s="5">
        <v>315</v>
      </c>
    </row>
    <row r="859" spans="1:24" ht="12.75">
      <c r="A859" s="89">
        <v>313000000</v>
      </c>
      <c r="B859" s="30" t="s">
        <v>766</v>
      </c>
      <c r="C859" s="99"/>
      <c r="D859" s="6"/>
      <c r="E859" s="6"/>
      <c r="F859" s="6"/>
      <c r="G859" s="6"/>
      <c r="H859" s="6"/>
      <c r="I859" s="6">
        <v>12</v>
      </c>
      <c r="J859" s="6">
        <v>8</v>
      </c>
      <c r="K859" s="6"/>
      <c r="L859" s="6">
        <v>4</v>
      </c>
      <c r="M859" s="6"/>
      <c r="N859" s="6">
        <v>9</v>
      </c>
      <c r="O859" s="6">
        <v>8</v>
      </c>
      <c r="P859" s="6"/>
      <c r="Q859" s="6">
        <v>1</v>
      </c>
      <c r="R859" s="6"/>
      <c r="S859" s="6">
        <v>3</v>
      </c>
      <c r="T859" s="6"/>
      <c r="U859" s="6"/>
      <c r="V859" s="6">
        <v>3</v>
      </c>
      <c r="W859" s="6"/>
      <c r="X859" s="5">
        <v>245</v>
      </c>
    </row>
    <row r="860" spans="1:24" ht="12.75">
      <c r="A860" s="89">
        <v>314000000</v>
      </c>
      <c r="B860" s="30" t="s">
        <v>767</v>
      </c>
      <c r="C860" s="99"/>
      <c r="D860" s="6">
        <v>1</v>
      </c>
      <c r="E860" s="6">
        <v>1</v>
      </c>
      <c r="F860" s="6"/>
      <c r="G860" s="6"/>
      <c r="H860" s="6"/>
      <c r="I860" s="6">
        <v>56</v>
      </c>
      <c r="J860" s="6">
        <v>39</v>
      </c>
      <c r="K860" s="6"/>
      <c r="L860" s="6">
        <v>17</v>
      </c>
      <c r="M860" s="6"/>
      <c r="N860" s="6">
        <v>54</v>
      </c>
      <c r="O860" s="6">
        <v>40</v>
      </c>
      <c r="P860" s="6"/>
      <c r="Q860" s="6">
        <v>14</v>
      </c>
      <c r="R860" s="6"/>
      <c r="S860" s="6">
        <v>3</v>
      </c>
      <c r="T860" s="6"/>
      <c r="U860" s="6"/>
      <c r="V860" s="6">
        <v>3</v>
      </c>
      <c r="W860" s="6"/>
      <c r="X860" s="5">
        <v>322</v>
      </c>
    </row>
    <row r="861" spans="1:24" ht="12.75">
      <c r="A861" s="91">
        <v>351000000</v>
      </c>
      <c r="B861" s="37" t="s">
        <v>1951</v>
      </c>
      <c r="C861" s="99"/>
      <c r="D861" s="38"/>
      <c r="E861" s="38"/>
      <c r="F861" s="38"/>
      <c r="G861" s="38"/>
      <c r="H861" s="38"/>
      <c r="I861" s="38">
        <v>1</v>
      </c>
      <c r="J861" s="38">
        <v>1</v>
      </c>
      <c r="K861" s="38"/>
      <c r="L861" s="38"/>
      <c r="M861" s="38"/>
      <c r="N861" s="38">
        <v>1</v>
      </c>
      <c r="O861" s="38">
        <v>1</v>
      </c>
      <c r="P861" s="38"/>
      <c r="Q861" s="38"/>
      <c r="R861" s="38"/>
      <c r="S861" s="38"/>
      <c r="T861" s="38"/>
      <c r="U861" s="38"/>
      <c r="V861" s="38"/>
      <c r="W861" s="38"/>
      <c r="X861" s="36">
        <v>231</v>
      </c>
    </row>
    <row r="862" spans="1:24" ht="12.75">
      <c r="A862" s="164" t="s">
        <v>2211</v>
      </c>
      <c r="B862" s="165"/>
      <c r="C862" s="98"/>
      <c r="D862" s="32">
        <f>SUM(E862:H862)</f>
        <v>12</v>
      </c>
      <c r="E862" s="32">
        <f>SUM(E863:E895)</f>
        <v>4</v>
      </c>
      <c r="F862" s="32">
        <f>SUM(F863:F895)</f>
        <v>0</v>
      </c>
      <c r="G862" s="32">
        <f>SUM(G863:G895)</f>
        <v>8</v>
      </c>
      <c r="H862" s="32">
        <f>SUM(H863:H895)</f>
        <v>0</v>
      </c>
      <c r="I862" s="32">
        <f>SUM(J862:M862)</f>
        <v>547</v>
      </c>
      <c r="J862" s="32">
        <f>SUM(J863:J895)</f>
        <v>91</v>
      </c>
      <c r="K862" s="32">
        <f>SUM(K863:K895)</f>
        <v>0</v>
      </c>
      <c r="L862" s="32">
        <f>SUM(L863:L895)</f>
        <v>456</v>
      </c>
      <c r="M862" s="32">
        <f>SUM(M863:M895)</f>
        <v>0</v>
      </c>
      <c r="N862" s="32">
        <f>SUM(O862:R862)</f>
        <v>535</v>
      </c>
      <c r="O862" s="32">
        <f>SUM(O863:O895)</f>
        <v>95</v>
      </c>
      <c r="P862" s="32">
        <f>SUM(P863:P895)</f>
        <v>0</v>
      </c>
      <c r="Q862" s="32">
        <f>SUM(Q863:Q895)</f>
        <v>440</v>
      </c>
      <c r="R862" s="32">
        <f>SUM(R863:R895)</f>
        <v>0</v>
      </c>
      <c r="S862" s="32">
        <f>SUM(T862:W862)</f>
        <v>24</v>
      </c>
      <c r="T862" s="32">
        <f>SUM(T863:T895)</f>
        <v>0</v>
      </c>
      <c r="U862" s="32">
        <f>SUM(U863:U895)</f>
        <v>0</v>
      </c>
      <c r="V862" s="32">
        <f>SUM(V863:V895)</f>
        <v>24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v>
      </c>
      <c r="E866" s="40"/>
      <c r="F866" s="40"/>
      <c r="G866" s="40">
        <v>2</v>
      </c>
      <c r="H866" s="40"/>
      <c r="I866" s="40">
        <v>18</v>
      </c>
      <c r="J866" s="40">
        <v>2</v>
      </c>
      <c r="K866" s="40"/>
      <c r="L866" s="40">
        <v>16</v>
      </c>
      <c r="M866" s="40"/>
      <c r="N866" s="40">
        <v>15</v>
      </c>
      <c r="O866" s="40">
        <v>2</v>
      </c>
      <c r="P866" s="40"/>
      <c r="Q866" s="40">
        <v>13</v>
      </c>
      <c r="R866" s="40"/>
      <c r="S866" s="40">
        <v>5</v>
      </c>
      <c r="T866" s="40"/>
      <c r="U866" s="40"/>
      <c r="V866" s="40">
        <v>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5</v>
      </c>
      <c r="J869" s="40"/>
      <c r="K869" s="40"/>
      <c r="L869" s="40">
        <v>5</v>
      </c>
      <c r="M869" s="40"/>
      <c r="N869" s="40">
        <v>4</v>
      </c>
      <c r="O869" s="40"/>
      <c r="P869" s="40"/>
      <c r="Q869" s="40">
        <v>4</v>
      </c>
      <c r="R869" s="40"/>
      <c r="S869" s="40">
        <v>1</v>
      </c>
      <c r="T869" s="40"/>
      <c r="U869" s="40"/>
      <c r="V869" s="40">
        <v>1</v>
      </c>
      <c r="W869" s="40"/>
      <c r="X869" s="39">
        <v>215</v>
      </c>
      <c r="Y869" s="105"/>
      <c r="Z869" s="105"/>
    </row>
    <row r="870" spans="1:26" s="41" customFormat="1" ht="25.5">
      <c r="A870" s="90">
        <v>331040000</v>
      </c>
      <c r="B870" s="42" t="s">
        <v>775</v>
      </c>
      <c r="C870" s="99"/>
      <c r="D870" s="40"/>
      <c r="E870" s="40"/>
      <c r="F870" s="40"/>
      <c r="G870" s="40"/>
      <c r="H870" s="40"/>
      <c r="I870" s="40">
        <v>2</v>
      </c>
      <c r="J870" s="40">
        <v>1</v>
      </c>
      <c r="K870" s="40"/>
      <c r="L870" s="40">
        <v>1</v>
      </c>
      <c r="M870" s="40"/>
      <c r="N870" s="40">
        <v>2</v>
      </c>
      <c r="O870" s="40">
        <v>1</v>
      </c>
      <c r="P870" s="40"/>
      <c r="Q870" s="40">
        <v>1</v>
      </c>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c r="K871" s="40"/>
      <c r="L871" s="40">
        <v>1</v>
      </c>
      <c r="M871" s="40"/>
      <c r="N871" s="40"/>
      <c r="O871" s="40"/>
      <c r="P871" s="40"/>
      <c r="Q871" s="40"/>
      <c r="R871" s="40"/>
      <c r="S871" s="40">
        <v>1</v>
      </c>
      <c r="T871" s="40"/>
      <c r="U871" s="40"/>
      <c r="V871" s="40">
        <v>1</v>
      </c>
      <c r="W871" s="40"/>
      <c r="X871" s="39">
        <v>247</v>
      </c>
      <c r="Y871" s="105"/>
      <c r="Z871" s="105"/>
    </row>
    <row r="872" spans="1:26" s="41" customFormat="1" ht="12.75">
      <c r="A872" s="90">
        <v>331050100</v>
      </c>
      <c r="B872" s="42" t="s">
        <v>777</v>
      </c>
      <c r="C872" s="99"/>
      <c r="D872" s="40">
        <v>1</v>
      </c>
      <c r="E872" s="40"/>
      <c r="F872" s="40"/>
      <c r="G872" s="40">
        <v>1</v>
      </c>
      <c r="H872" s="40"/>
      <c r="I872" s="40">
        <v>4</v>
      </c>
      <c r="J872" s="40">
        <v>1</v>
      </c>
      <c r="K872" s="40"/>
      <c r="L872" s="40">
        <v>3</v>
      </c>
      <c r="M872" s="40"/>
      <c r="N872" s="40">
        <v>4</v>
      </c>
      <c r="O872" s="40">
        <v>1</v>
      </c>
      <c r="P872" s="40"/>
      <c r="Q872" s="40">
        <v>3</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2</v>
      </c>
      <c r="J875" s="40">
        <v>1</v>
      </c>
      <c r="K875" s="40"/>
      <c r="L875" s="40">
        <v>1</v>
      </c>
      <c r="M875" s="40"/>
      <c r="N875" s="40">
        <v>1</v>
      </c>
      <c r="O875" s="40">
        <v>1</v>
      </c>
      <c r="P875" s="40"/>
      <c r="Q875" s="40"/>
      <c r="R875" s="40"/>
      <c r="S875" s="40">
        <v>1</v>
      </c>
      <c r="T875" s="40"/>
      <c r="U875" s="40"/>
      <c r="V875" s="40">
        <v>1</v>
      </c>
      <c r="W875" s="40"/>
      <c r="X875" s="39">
        <v>168</v>
      </c>
      <c r="Y875" s="105"/>
      <c r="Z875" s="105"/>
    </row>
    <row r="876" spans="1:26" s="41" customFormat="1" ht="12.75">
      <c r="A876" s="90">
        <v>331060101</v>
      </c>
      <c r="B876" s="42" t="s">
        <v>781</v>
      </c>
      <c r="C876" s="99"/>
      <c r="D876" s="40">
        <v>2</v>
      </c>
      <c r="E876" s="40">
        <v>2</v>
      </c>
      <c r="F876" s="40"/>
      <c r="G876" s="40"/>
      <c r="H876" s="40"/>
      <c r="I876" s="40">
        <v>106</v>
      </c>
      <c r="J876" s="40">
        <v>25</v>
      </c>
      <c r="K876" s="40"/>
      <c r="L876" s="40">
        <v>81</v>
      </c>
      <c r="M876" s="40"/>
      <c r="N876" s="40">
        <v>107</v>
      </c>
      <c r="O876" s="40">
        <v>27</v>
      </c>
      <c r="P876" s="40"/>
      <c r="Q876" s="40">
        <v>80</v>
      </c>
      <c r="R876" s="40"/>
      <c r="S876" s="40">
        <v>1</v>
      </c>
      <c r="T876" s="40"/>
      <c r="U876" s="40"/>
      <c r="V876" s="40">
        <v>1</v>
      </c>
      <c r="W876" s="40"/>
      <c r="X876" s="39">
        <v>141</v>
      </c>
      <c r="Y876" s="105"/>
      <c r="Z876" s="105"/>
    </row>
    <row r="877" spans="1:26" s="41" customFormat="1" ht="12.75">
      <c r="A877" s="90">
        <v>331060200</v>
      </c>
      <c r="B877" s="42" t="s">
        <v>782</v>
      </c>
      <c r="C877" s="99"/>
      <c r="D877" s="40">
        <v>1</v>
      </c>
      <c r="E877" s="40"/>
      <c r="F877" s="40"/>
      <c r="G877" s="40">
        <v>1</v>
      </c>
      <c r="H877" s="40"/>
      <c r="I877" s="40">
        <v>2</v>
      </c>
      <c r="J877" s="40"/>
      <c r="K877" s="40"/>
      <c r="L877" s="40">
        <v>2</v>
      </c>
      <c r="M877" s="40"/>
      <c r="N877" s="40">
        <v>2</v>
      </c>
      <c r="O877" s="40"/>
      <c r="P877" s="40"/>
      <c r="Q877" s="40">
        <v>2</v>
      </c>
      <c r="R877" s="40"/>
      <c r="S877" s="40">
        <v>1</v>
      </c>
      <c r="T877" s="40"/>
      <c r="U877" s="40"/>
      <c r="V877" s="40">
        <v>1</v>
      </c>
      <c r="W877" s="40"/>
      <c r="X877" s="39">
        <v>165</v>
      </c>
      <c r="Y877" s="105"/>
      <c r="Z877" s="105"/>
    </row>
    <row r="878" spans="1:26" s="41" customFormat="1" ht="12.75">
      <c r="A878" s="90">
        <v>331060201</v>
      </c>
      <c r="B878" s="42" t="s">
        <v>781</v>
      </c>
      <c r="C878" s="99"/>
      <c r="D878" s="40">
        <v>4</v>
      </c>
      <c r="E878" s="40">
        <v>2</v>
      </c>
      <c r="F878" s="40"/>
      <c r="G878" s="40">
        <v>2</v>
      </c>
      <c r="H878" s="40"/>
      <c r="I878" s="40">
        <v>337</v>
      </c>
      <c r="J878" s="40">
        <v>37</v>
      </c>
      <c r="K878" s="40"/>
      <c r="L878" s="40">
        <v>300</v>
      </c>
      <c r="M878" s="40"/>
      <c r="N878" s="40">
        <v>337</v>
      </c>
      <c r="O878" s="40">
        <v>39</v>
      </c>
      <c r="P878" s="40"/>
      <c r="Q878" s="40">
        <v>298</v>
      </c>
      <c r="R878" s="40"/>
      <c r="S878" s="40">
        <v>4</v>
      </c>
      <c r="T878" s="40"/>
      <c r="U878" s="40"/>
      <c r="V878" s="40">
        <v>4</v>
      </c>
      <c r="W878" s="40"/>
      <c r="X878" s="39">
        <v>144</v>
      </c>
      <c r="Y878" s="105"/>
      <c r="Z878" s="105"/>
    </row>
    <row r="879" spans="1:26" s="41" customFormat="1" ht="12.75">
      <c r="A879" s="90">
        <v>331060300</v>
      </c>
      <c r="B879" s="42" t="s">
        <v>783</v>
      </c>
      <c r="C879" s="99"/>
      <c r="D879" s="40">
        <v>1</v>
      </c>
      <c r="E879" s="40"/>
      <c r="F879" s="40"/>
      <c r="G879" s="40">
        <v>1</v>
      </c>
      <c r="H879" s="40"/>
      <c r="I879" s="40">
        <v>53</v>
      </c>
      <c r="J879" s="40">
        <v>19</v>
      </c>
      <c r="K879" s="40"/>
      <c r="L879" s="40">
        <v>34</v>
      </c>
      <c r="M879" s="40"/>
      <c r="N879" s="40">
        <v>47</v>
      </c>
      <c r="O879" s="40">
        <v>19</v>
      </c>
      <c r="P879" s="40"/>
      <c r="Q879" s="40">
        <v>28</v>
      </c>
      <c r="R879" s="40"/>
      <c r="S879" s="40">
        <v>7</v>
      </c>
      <c r="T879" s="40"/>
      <c r="U879" s="40"/>
      <c r="V879" s="40">
        <v>7</v>
      </c>
      <c r="W879" s="40"/>
      <c r="X879" s="39">
        <v>189</v>
      </c>
      <c r="Y879" s="105"/>
      <c r="Z879" s="105"/>
    </row>
    <row r="880" spans="1:26" s="41" customFormat="1" ht="12.75">
      <c r="A880" s="90">
        <v>331060301</v>
      </c>
      <c r="B880" s="42" t="s">
        <v>781</v>
      </c>
      <c r="C880" s="99"/>
      <c r="D880" s="40"/>
      <c r="E880" s="40"/>
      <c r="F880" s="40"/>
      <c r="G880" s="40"/>
      <c r="H880" s="40"/>
      <c r="I880" s="40">
        <v>7</v>
      </c>
      <c r="J880" s="40">
        <v>3</v>
      </c>
      <c r="K880" s="40"/>
      <c r="L880" s="40">
        <v>4</v>
      </c>
      <c r="M880" s="40"/>
      <c r="N880" s="40">
        <v>6</v>
      </c>
      <c r="O880" s="40">
        <v>3</v>
      </c>
      <c r="P880" s="40"/>
      <c r="Q880" s="40">
        <v>3</v>
      </c>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v>1</v>
      </c>
      <c r="K887" s="40"/>
      <c r="L887" s="40"/>
      <c r="M887" s="40"/>
      <c r="N887" s="40">
        <v>1</v>
      </c>
      <c r="O887" s="40">
        <v>1</v>
      </c>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c r="A890" s="90">
        <v>331430000</v>
      </c>
      <c r="B890" s="42" t="s">
        <v>793</v>
      </c>
      <c r="C890" s="99"/>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5</v>
      </c>
      <c r="J893" s="40"/>
      <c r="K893" s="40"/>
      <c r="L893" s="40">
        <v>5</v>
      </c>
      <c r="M893" s="40"/>
      <c r="N893" s="40">
        <v>5</v>
      </c>
      <c r="O893" s="40"/>
      <c r="P893" s="40"/>
      <c r="Q893" s="40">
        <v>5</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v>3</v>
      </c>
      <c r="J896" s="32"/>
      <c r="K896" s="32"/>
      <c r="L896" s="32">
        <v>3</v>
      </c>
      <c r="M896" s="32"/>
      <c r="N896" s="32">
        <v>2</v>
      </c>
      <c r="O896" s="32"/>
      <c r="P896" s="32"/>
      <c r="Q896" s="32">
        <v>2</v>
      </c>
      <c r="R896" s="32"/>
      <c r="S896" s="32">
        <v>1</v>
      </c>
      <c r="T896" s="32"/>
      <c r="U896" s="32"/>
      <c r="V896" s="32">
        <v>1</v>
      </c>
      <c r="W896" s="32"/>
      <c r="X896" s="34">
        <v>206</v>
      </c>
    </row>
    <row r="897" spans="1:24" ht="12.75" customHeight="1">
      <c r="A897" s="92">
        <v>600010000</v>
      </c>
      <c r="B897" s="35" t="s">
        <v>2338</v>
      </c>
      <c r="C897" s="98"/>
      <c r="D897" s="32"/>
      <c r="E897" s="32"/>
      <c r="F897" s="32"/>
      <c r="G897" s="32"/>
      <c r="H897" s="32"/>
      <c r="I897" s="32">
        <v>14</v>
      </c>
      <c r="J897" s="32"/>
      <c r="K897" s="32"/>
      <c r="L897" s="32">
        <v>14</v>
      </c>
      <c r="M897" s="32"/>
      <c r="N897" s="32">
        <v>12</v>
      </c>
      <c r="O897" s="32"/>
      <c r="P897" s="32"/>
      <c r="Q897" s="32">
        <v>12</v>
      </c>
      <c r="R897" s="32"/>
      <c r="S897" s="32">
        <v>2</v>
      </c>
      <c r="T897" s="32"/>
      <c r="U897" s="32"/>
      <c r="V897" s="32">
        <v>2</v>
      </c>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v>34</v>
      </c>
      <c r="J899" s="32"/>
      <c r="K899" s="32"/>
      <c r="L899" s="32">
        <v>34</v>
      </c>
      <c r="M899" s="32"/>
      <c r="N899" s="32">
        <v>31</v>
      </c>
      <c r="O899" s="32"/>
      <c r="P899" s="32"/>
      <c r="Q899" s="32">
        <v>31</v>
      </c>
      <c r="R899" s="32"/>
      <c r="S899" s="32">
        <v>3</v>
      </c>
      <c r="T899" s="32"/>
      <c r="U899" s="32"/>
      <c r="V899" s="32">
        <v>3</v>
      </c>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v>2</v>
      </c>
      <c r="E901" s="32"/>
      <c r="F901" s="32"/>
      <c r="G901" s="32">
        <v>2</v>
      </c>
      <c r="H901" s="32"/>
      <c r="I901" s="32">
        <v>6</v>
      </c>
      <c r="J901" s="32"/>
      <c r="K901" s="32"/>
      <c r="L901" s="32">
        <v>6</v>
      </c>
      <c r="M901" s="32"/>
      <c r="N901" s="32">
        <v>8</v>
      </c>
      <c r="O901" s="32"/>
      <c r="P901" s="32"/>
      <c r="Q901" s="32">
        <v>8</v>
      </c>
      <c r="R901" s="32"/>
      <c r="S901" s="32"/>
      <c r="T901" s="32"/>
      <c r="U901" s="32"/>
      <c r="V901" s="32"/>
      <c r="W901" s="32"/>
      <c r="X901" s="34">
        <v>87</v>
      </c>
    </row>
    <row r="902" spans="1:24" ht="12.75">
      <c r="A902" s="92">
        <v>600060000</v>
      </c>
      <c r="B902" s="35" t="s">
        <v>2327</v>
      </c>
      <c r="C902" s="98"/>
      <c r="D902" s="32">
        <v>1</v>
      </c>
      <c r="E902" s="32"/>
      <c r="F902" s="32"/>
      <c r="G902" s="32">
        <v>1</v>
      </c>
      <c r="H902" s="32"/>
      <c r="I902" s="32">
        <v>2</v>
      </c>
      <c r="J902" s="32"/>
      <c r="K902" s="32"/>
      <c r="L902" s="32">
        <v>2</v>
      </c>
      <c r="M902" s="32"/>
      <c r="N902" s="32">
        <v>2</v>
      </c>
      <c r="O902" s="32"/>
      <c r="P902" s="32"/>
      <c r="Q902" s="32">
        <v>2</v>
      </c>
      <c r="R902" s="32"/>
      <c r="S902" s="32">
        <v>1</v>
      </c>
      <c r="T902" s="32"/>
      <c r="U902" s="32"/>
      <c r="V902" s="32">
        <v>1</v>
      </c>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v>52</v>
      </c>
      <c r="E904" s="32">
        <v>3</v>
      </c>
      <c r="F904" s="32"/>
      <c r="G904" s="32">
        <v>49</v>
      </c>
      <c r="H904" s="32"/>
      <c r="I904" s="32">
        <v>132</v>
      </c>
      <c r="J904" s="32">
        <v>24</v>
      </c>
      <c r="K904" s="32"/>
      <c r="L904" s="32">
        <v>108</v>
      </c>
      <c r="M904" s="32"/>
      <c r="N904" s="32">
        <v>168</v>
      </c>
      <c r="O904" s="32">
        <v>27</v>
      </c>
      <c r="P904" s="32"/>
      <c r="Q904" s="32">
        <v>141</v>
      </c>
      <c r="R904" s="32"/>
      <c r="S904" s="32">
        <v>16</v>
      </c>
      <c r="T904" s="32"/>
      <c r="U904" s="32"/>
      <c r="V904" s="32">
        <v>16</v>
      </c>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v>1</v>
      </c>
      <c r="E906" s="32"/>
      <c r="F906" s="32"/>
      <c r="G906" s="32">
        <v>1</v>
      </c>
      <c r="H906" s="32"/>
      <c r="I906" s="32">
        <v>6</v>
      </c>
      <c r="J906" s="32"/>
      <c r="K906" s="32"/>
      <c r="L906" s="32">
        <v>6</v>
      </c>
      <c r="M906" s="32"/>
      <c r="N906" s="32">
        <v>5</v>
      </c>
      <c r="O906" s="32"/>
      <c r="P906" s="32"/>
      <c r="Q906" s="32">
        <v>5</v>
      </c>
      <c r="R906" s="32"/>
      <c r="S906" s="32">
        <v>2</v>
      </c>
      <c r="T906" s="32"/>
      <c r="U906" s="32"/>
      <c r="V906" s="32">
        <v>2</v>
      </c>
      <c r="W906" s="32"/>
      <c r="X906" s="34">
        <v>87</v>
      </c>
    </row>
    <row r="907" spans="1:24" ht="12.75" customHeight="1">
      <c r="A907" s="92">
        <v>600110000</v>
      </c>
      <c r="B907" s="35" t="s">
        <v>2331</v>
      </c>
      <c r="C907" s="98"/>
      <c r="D907" s="32">
        <v>21</v>
      </c>
      <c r="E907" s="32"/>
      <c r="F907" s="32"/>
      <c r="G907" s="32">
        <v>21</v>
      </c>
      <c r="H907" s="32"/>
      <c r="I907" s="32">
        <v>711</v>
      </c>
      <c r="J907" s="32">
        <v>3</v>
      </c>
      <c r="K907" s="32"/>
      <c r="L907" s="32">
        <v>708</v>
      </c>
      <c r="M907" s="32"/>
      <c r="N907" s="32">
        <v>624</v>
      </c>
      <c r="O907" s="32">
        <v>2</v>
      </c>
      <c r="P907" s="32"/>
      <c r="Q907" s="32">
        <v>622</v>
      </c>
      <c r="R907" s="32"/>
      <c r="S907" s="32">
        <v>108</v>
      </c>
      <c r="T907" s="32">
        <v>1</v>
      </c>
      <c r="U907" s="32"/>
      <c r="V907" s="32">
        <v>107</v>
      </c>
      <c r="W907" s="32"/>
      <c r="X907" s="34">
        <v>156</v>
      </c>
    </row>
    <row r="908" spans="1:24" ht="12.75">
      <c r="A908" s="92">
        <v>600120000</v>
      </c>
      <c r="B908" s="35" t="s">
        <v>2330</v>
      </c>
      <c r="C908" s="98"/>
      <c r="D908" s="32"/>
      <c r="E908" s="32"/>
      <c r="F908" s="32"/>
      <c r="G908" s="32"/>
      <c r="H908" s="32"/>
      <c r="I908" s="32">
        <v>4</v>
      </c>
      <c r="J908" s="32"/>
      <c r="K908" s="32"/>
      <c r="L908" s="32">
        <v>4</v>
      </c>
      <c r="M908" s="32"/>
      <c r="N908" s="32">
        <v>3</v>
      </c>
      <c r="O908" s="32"/>
      <c r="P908" s="32"/>
      <c r="Q908" s="32">
        <v>3</v>
      </c>
      <c r="R908" s="32"/>
      <c r="S908" s="32">
        <v>1</v>
      </c>
      <c r="T908" s="32"/>
      <c r="U908" s="32"/>
      <c r="V908" s="32">
        <v>1</v>
      </c>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v>28</v>
      </c>
      <c r="J910" s="32"/>
      <c r="K910" s="32"/>
      <c r="L910" s="32">
        <v>28</v>
      </c>
      <c r="M910" s="32"/>
      <c r="N910" s="32">
        <v>25</v>
      </c>
      <c r="O910" s="32"/>
      <c r="P910" s="32"/>
      <c r="Q910" s="32">
        <v>25</v>
      </c>
      <c r="R910" s="32"/>
      <c r="S910" s="32">
        <v>3</v>
      </c>
      <c r="T910" s="32"/>
      <c r="U910" s="32"/>
      <c r="V910" s="32">
        <v>3</v>
      </c>
      <c r="W910" s="32"/>
      <c r="X910" s="34">
        <v>87</v>
      </c>
    </row>
    <row r="911" spans="1:24" ht="12.75">
      <c r="A911" s="171" t="s">
        <v>4</v>
      </c>
      <c r="B911" s="172"/>
      <c r="C911" s="100"/>
      <c r="D911" s="7">
        <f>SUM(E911:H911)</f>
        <v>331</v>
      </c>
      <c r="E911" s="7">
        <f>SUM(E756,E766,E862,E896:E910)</f>
        <v>161</v>
      </c>
      <c r="F911" s="7">
        <f>SUM(F756,F766,F862,F896:F910)</f>
        <v>0</v>
      </c>
      <c r="G911" s="7">
        <f>SUM(G756,G766,G862,G896:G910)</f>
        <v>170</v>
      </c>
      <c r="H911" s="7">
        <f>SUM(H756,H766,H862,H896:H910)</f>
        <v>0</v>
      </c>
      <c r="I911" s="7">
        <f>SUM(J911:M911)</f>
        <v>4987</v>
      </c>
      <c r="J911" s="7">
        <f>SUM(J756,J766,J862,J896:J910)</f>
        <v>2213</v>
      </c>
      <c r="K911" s="7">
        <f>SUM(K756,K766,K862,K896:K910)</f>
        <v>0</v>
      </c>
      <c r="L911" s="7">
        <f>SUM(L756,L766,L862,L896:L910)</f>
        <v>2774</v>
      </c>
      <c r="M911" s="7">
        <f>SUM(M756,M766,M862,M896:M910)</f>
        <v>0</v>
      </c>
      <c r="N911" s="7">
        <f>SUM(O911:R911)</f>
        <v>4371</v>
      </c>
      <c r="O911" s="7">
        <f>SUM(O756,O766,O862,O896:O910)</f>
        <v>2363</v>
      </c>
      <c r="P911" s="7">
        <f>SUM(P756,P766,P862,P896:P910)</f>
        <v>0</v>
      </c>
      <c r="Q911" s="7">
        <f>SUM(Q756,Q766,Q862,Q896:Q910)</f>
        <v>2008</v>
      </c>
      <c r="R911" s="7">
        <f>SUM(R756,R766,R862,R896:R910)</f>
        <v>0</v>
      </c>
      <c r="S911" s="7">
        <f>SUM(T911:W911)</f>
        <v>947</v>
      </c>
      <c r="T911" s="7">
        <f>SUM(T756,T766,T862,T896:T910)</f>
        <v>11</v>
      </c>
      <c r="U911" s="7">
        <f>SUM(U756,U766,U862,U896:U910)</f>
        <v>0</v>
      </c>
      <c r="V911" s="7">
        <f>SUM(V756,V766,V862,V896:V910)</f>
        <v>936</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67</v>
      </c>
      <c r="E913" s="32">
        <f>SUM(E914:E1467)</f>
        <v>0</v>
      </c>
      <c r="F913" s="32">
        <f>SUM(F914:F1467)</f>
        <v>0</v>
      </c>
      <c r="G913" s="32">
        <f>SUM(G914:G1467)</f>
        <v>67</v>
      </c>
      <c r="H913" s="32">
        <f>SUM(H914:H1467)</f>
        <v>0</v>
      </c>
      <c r="I913" s="32">
        <f>SUM(J913:M913)</f>
        <v>3635</v>
      </c>
      <c r="J913" s="32">
        <f>SUM(J914:J1467)</f>
        <v>366</v>
      </c>
      <c r="K913" s="32">
        <f>SUM(K914:K1467)</f>
        <v>0</v>
      </c>
      <c r="L913" s="32">
        <f>SUM(L914:L1467)</f>
        <v>3269</v>
      </c>
      <c r="M913" s="32">
        <f>SUM(M914:M1467)</f>
        <v>0</v>
      </c>
      <c r="N913" s="32">
        <f>SUM(O913:R913)</f>
        <v>3516</v>
      </c>
      <c r="O913" s="32">
        <f>SUM(O914:O1467)</f>
        <v>366</v>
      </c>
      <c r="P913" s="32">
        <f>SUM(P914:P1467)</f>
        <v>0</v>
      </c>
      <c r="Q913" s="32">
        <f>SUM(Q914:Q1467)</f>
        <v>3150</v>
      </c>
      <c r="R913" s="32">
        <f>SUM(R914:R1467)</f>
        <v>0</v>
      </c>
      <c r="S913" s="32">
        <f>SUM(T913:W913)</f>
        <v>186</v>
      </c>
      <c r="T913" s="32">
        <f>SUM(T914:T1467)</f>
        <v>0</v>
      </c>
      <c r="U913" s="32">
        <f>SUM(U914:U1467)</f>
        <v>0</v>
      </c>
      <c r="V913" s="32">
        <f>SUM(V914:V1467)</f>
        <v>186</v>
      </c>
      <c r="W913" s="32">
        <f>SUM(W914:W1467)</f>
        <v>0</v>
      </c>
      <c r="X913" s="33" t="s">
        <v>1916</v>
      </c>
    </row>
    <row r="914" spans="1:24" ht="12.75">
      <c r="A914" s="89">
        <v>501010001</v>
      </c>
      <c r="B914" s="30" t="s">
        <v>798</v>
      </c>
      <c r="C914" s="99"/>
      <c r="D914" s="6"/>
      <c r="E914" s="6"/>
      <c r="F914" s="6"/>
      <c r="G914" s="6"/>
      <c r="H914" s="6"/>
      <c r="I914" s="6">
        <v>2</v>
      </c>
      <c r="J914" s="6">
        <v>1</v>
      </c>
      <c r="K914" s="6"/>
      <c r="L914" s="6">
        <v>1</v>
      </c>
      <c r="M914" s="6"/>
      <c r="N914" s="6">
        <v>2</v>
      </c>
      <c r="O914" s="6">
        <v>1</v>
      </c>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32</v>
      </c>
      <c r="J922" s="6">
        <v>7</v>
      </c>
      <c r="K922" s="6"/>
      <c r="L922" s="6">
        <v>25</v>
      </c>
      <c r="M922" s="6"/>
      <c r="N922" s="6">
        <v>32</v>
      </c>
      <c r="O922" s="6">
        <v>7</v>
      </c>
      <c r="P922" s="6"/>
      <c r="Q922" s="6">
        <v>25</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25</v>
      </c>
      <c r="J930" s="40"/>
      <c r="K930" s="40"/>
      <c r="L930" s="40">
        <v>25</v>
      </c>
      <c r="M930" s="40"/>
      <c r="N930" s="40">
        <v>25</v>
      </c>
      <c r="O930" s="40"/>
      <c r="P930" s="40"/>
      <c r="Q930" s="40">
        <v>25</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3</v>
      </c>
      <c r="J1036" s="6"/>
      <c r="K1036" s="6"/>
      <c r="L1036" s="6">
        <v>3</v>
      </c>
      <c r="M1036" s="6"/>
      <c r="N1036" s="6">
        <v>3</v>
      </c>
      <c r="O1036" s="6"/>
      <c r="P1036" s="6"/>
      <c r="Q1036" s="6">
        <v>3</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19</v>
      </c>
      <c r="J1057" s="6">
        <v>2</v>
      </c>
      <c r="K1057" s="6"/>
      <c r="L1057" s="6">
        <v>17</v>
      </c>
      <c r="M1057" s="6"/>
      <c r="N1057" s="6">
        <v>15</v>
      </c>
      <c r="O1057" s="6">
        <v>2</v>
      </c>
      <c r="P1057" s="6"/>
      <c r="Q1057" s="6">
        <v>13</v>
      </c>
      <c r="R1057" s="6"/>
      <c r="S1057" s="6">
        <v>4</v>
      </c>
      <c r="T1057" s="6"/>
      <c r="U1057" s="6"/>
      <c r="V1057" s="6">
        <v>4</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4</v>
      </c>
      <c r="J1061" s="6"/>
      <c r="K1061" s="6"/>
      <c r="L1061" s="6">
        <v>4</v>
      </c>
      <c r="M1061" s="6"/>
      <c r="N1061" s="6">
        <v>3</v>
      </c>
      <c r="O1061" s="6"/>
      <c r="P1061" s="6"/>
      <c r="Q1061" s="6">
        <v>3</v>
      </c>
      <c r="R1061" s="6"/>
      <c r="S1061" s="6">
        <v>1</v>
      </c>
      <c r="T1061" s="6"/>
      <c r="U1061" s="6"/>
      <c r="V1061" s="6">
        <v>1</v>
      </c>
      <c r="W1061" s="6"/>
      <c r="X1061" s="5">
        <v>151</v>
      </c>
    </row>
    <row r="1062" spans="1:24" ht="12.75">
      <c r="A1062" s="89">
        <v>501060021</v>
      </c>
      <c r="B1062" s="30" t="s">
        <v>938</v>
      </c>
      <c r="C1062" s="99"/>
      <c r="D1062" s="6"/>
      <c r="E1062" s="6"/>
      <c r="F1062" s="6"/>
      <c r="G1062" s="6"/>
      <c r="H1062" s="6"/>
      <c r="I1062" s="6">
        <v>4</v>
      </c>
      <c r="J1062" s="6"/>
      <c r="K1062" s="6"/>
      <c r="L1062" s="6">
        <v>4</v>
      </c>
      <c r="M1062" s="6"/>
      <c r="N1062" s="6">
        <v>4</v>
      </c>
      <c r="O1062" s="6"/>
      <c r="P1062" s="6"/>
      <c r="Q1062" s="6">
        <v>4</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5</v>
      </c>
      <c r="E1065" s="6"/>
      <c r="F1065" s="6"/>
      <c r="G1065" s="6">
        <v>5</v>
      </c>
      <c r="H1065" s="6"/>
      <c r="I1065" s="6">
        <v>71</v>
      </c>
      <c r="J1065" s="6">
        <v>5</v>
      </c>
      <c r="K1065" s="6"/>
      <c r="L1065" s="6">
        <v>66</v>
      </c>
      <c r="M1065" s="6"/>
      <c r="N1065" s="6">
        <v>70</v>
      </c>
      <c r="O1065" s="6">
        <v>5</v>
      </c>
      <c r="P1065" s="6"/>
      <c r="Q1065" s="6">
        <v>65</v>
      </c>
      <c r="R1065" s="6"/>
      <c r="S1065" s="6">
        <v>6</v>
      </c>
      <c r="T1065" s="6"/>
      <c r="U1065" s="6"/>
      <c r="V1065" s="6">
        <v>6</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v>
      </c>
      <c r="E1068" s="6"/>
      <c r="F1068" s="6"/>
      <c r="G1068" s="6">
        <v>2</v>
      </c>
      <c r="H1068" s="6"/>
      <c r="I1068" s="6">
        <v>76</v>
      </c>
      <c r="J1068" s="6">
        <v>6</v>
      </c>
      <c r="K1068" s="6"/>
      <c r="L1068" s="6">
        <v>70</v>
      </c>
      <c r="M1068" s="6"/>
      <c r="N1068" s="6">
        <v>62</v>
      </c>
      <c r="O1068" s="6">
        <v>6</v>
      </c>
      <c r="P1068" s="6"/>
      <c r="Q1068" s="6">
        <v>56</v>
      </c>
      <c r="R1068" s="6"/>
      <c r="S1068" s="6">
        <v>16</v>
      </c>
      <c r="T1068" s="6"/>
      <c r="U1068" s="6"/>
      <c r="V1068" s="6">
        <v>16</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19</v>
      </c>
      <c r="E1075" s="6"/>
      <c r="F1075" s="6"/>
      <c r="G1075" s="6">
        <v>19</v>
      </c>
      <c r="H1075" s="6"/>
      <c r="I1075" s="6">
        <v>380</v>
      </c>
      <c r="J1075" s="6">
        <v>23</v>
      </c>
      <c r="K1075" s="6"/>
      <c r="L1075" s="6">
        <v>357</v>
      </c>
      <c r="M1075" s="6"/>
      <c r="N1075" s="6">
        <v>352</v>
      </c>
      <c r="O1075" s="6">
        <v>23</v>
      </c>
      <c r="P1075" s="6"/>
      <c r="Q1075" s="6">
        <v>329</v>
      </c>
      <c r="R1075" s="6"/>
      <c r="S1075" s="6">
        <v>47</v>
      </c>
      <c r="T1075" s="6"/>
      <c r="U1075" s="6"/>
      <c r="V1075" s="6">
        <v>47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v>
      </c>
      <c r="J1116" s="40"/>
      <c r="K1116" s="40"/>
      <c r="L1116" s="40">
        <v>1</v>
      </c>
      <c r="M1116" s="40"/>
      <c r="N1116" s="40">
        <v>1</v>
      </c>
      <c r="O1116" s="40"/>
      <c r="P1116" s="40"/>
      <c r="Q1116" s="40">
        <v>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v>
      </c>
      <c r="E1118" s="40"/>
      <c r="F1118" s="40"/>
      <c r="G1118" s="40">
        <v>3</v>
      </c>
      <c r="H1118" s="40"/>
      <c r="I1118" s="40">
        <v>83</v>
      </c>
      <c r="J1118" s="40">
        <v>8</v>
      </c>
      <c r="K1118" s="40"/>
      <c r="L1118" s="40">
        <v>75</v>
      </c>
      <c r="M1118" s="40"/>
      <c r="N1118" s="40">
        <v>74</v>
      </c>
      <c r="O1118" s="40">
        <v>8</v>
      </c>
      <c r="P1118" s="40"/>
      <c r="Q1118" s="40">
        <v>66</v>
      </c>
      <c r="R1118" s="40"/>
      <c r="S1118" s="40">
        <v>12</v>
      </c>
      <c r="T1118" s="40"/>
      <c r="U1118" s="40"/>
      <c r="V1118" s="40">
        <v>12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5</v>
      </c>
      <c r="J1123" s="40">
        <v>1</v>
      </c>
      <c r="K1123" s="40"/>
      <c r="L1123" s="40">
        <v>4</v>
      </c>
      <c r="M1123" s="40"/>
      <c r="N1123" s="40">
        <v>6</v>
      </c>
      <c r="O1123" s="40">
        <v>1</v>
      </c>
      <c r="P1123" s="40"/>
      <c r="Q1123" s="40">
        <v>5</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v>
      </c>
      <c r="J1130" s="40"/>
      <c r="K1130" s="40"/>
      <c r="L1130" s="40">
        <v>1</v>
      </c>
      <c r="M1130" s="40"/>
      <c r="N1130" s="40">
        <v>1</v>
      </c>
      <c r="O1130" s="40"/>
      <c r="P1130" s="40"/>
      <c r="Q1130" s="40">
        <v>1</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3</v>
      </c>
      <c r="E1145" s="40"/>
      <c r="F1145" s="40"/>
      <c r="G1145" s="40">
        <v>3</v>
      </c>
      <c r="H1145" s="40"/>
      <c r="I1145" s="40">
        <v>30</v>
      </c>
      <c r="J1145" s="40">
        <v>1</v>
      </c>
      <c r="K1145" s="40"/>
      <c r="L1145" s="40">
        <v>29</v>
      </c>
      <c r="M1145" s="40"/>
      <c r="N1145" s="40">
        <v>29</v>
      </c>
      <c r="O1145" s="40">
        <v>1</v>
      </c>
      <c r="P1145" s="40"/>
      <c r="Q1145" s="40">
        <v>28</v>
      </c>
      <c r="R1145" s="40"/>
      <c r="S1145" s="40">
        <v>4</v>
      </c>
      <c r="T1145" s="40"/>
      <c r="U1145" s="40"/>
      <c r="V1145" s="40">
        <v>4</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2</v>
      </c>
      <c r="J1160" s="40"/>
      <c r="K1160" s="40"/>
      <c r="L1160" s="40">
        <v>2</v>
      </c>
      <c r="M1160" s="40"/>
      <c r="N1160" s="40">
        <v>2</v>
      </c>
      <c r="O1160" s="40"/>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2216</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c r="A1211" s="90">
        <v>501090008</v>
      </c>
      <c r="B1211" s="42" t="s">
        <v>1074</v>
      </c>
      <c r="C1211" s="99"/>
      <c r="D1211" s="40"/>
      <c r="E1211" s="40"/>
      <c r="F1211" s="40"/>
      <c r="G1211" s="40"/>
      <c r="H1211" s="40"/>
      <c r="I1211" s="40">
        <v>6</v>
      </c>
      <c r="J1211" s="40">
        <v>1</v>
      </c>
      <c r="K1211" s="40"/>
      <c r="L1211" s="40">
        <v>5</v>
      </c>
      <c r="M1211" s="40"/>
      <c r="N1211" s="40">
        <v>6</v>
      </c>
      <c r="O1211" s="40">
        <v>1</v>
      </c>
      <c r="P1211" s="40"/>
      <c r="Q1211" s="40">
        <v>5</v>
      </c>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70</v>
      </c>
      <c r="J1227" s="40">
        <v>12</v>
      </c>
      <c r="K1227" s="40"/>
      <c r="L1227" s="40">
        <v>58</v>
      </c>
      <c r="M1227" s="40"/>
      <c r="N1227" s="40">
        <v>66</v>
      </c>
      <c r="O1227" s="40">
        <v>12</v>
      </c>
      <c r="P1227" s="40"/>
      <c r="Q1227" s="40">
        <v>54</v>
      </c>
      <c r="R1227" s="40"/>
      <c r="S1227" s="40">
        <v>4</v>
      </c>
      <c r="T1227" s="40"/>
      <c r="U1227" s="40"/>
      <c r="V1227" s="40">
        <v>4</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3</v>
      </c>
      <c r="J1230" s="40">
        <v>1</v>
      </c>
      <c r="K1230" s="40"/>
      <c r="L1230" s="40">
        <v>2</v>
      </c>
      <c r="M1230" s="40"/>
      <c r="N1230" s="40">
        <v>3</v>
      </c>
      <c r="O1230" s="40">
        <v>1</v>
      </c>
      <c r="P1230" s="40"/>
      <c r="Q1230" s="40">
        <v>2</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38</v>
      </c>
      <c r="J1231" s="40">
        <v>10</v>
      </c>
      <c r="K1231" s="40"/>
      <c r="L1231" s="40">
        <v>28</v>
      </c>
      <c r="M1231" s="40"/>
      <c r="N1231" s="40">
        <v>35</v>
      </c>
      <c r="O1231" s="40">
        <v>10</v>
      </c>
      <c r="P1231" s="40"/>
      <c r="Q1231" s="40">
        <v>25</v>
      </c>
      <c r="R1231" s="40"/>
      <c r="S1231" s="40">
        <v>3</v>
      </c>
      <c r="T1231" s="40"/>
      <c r="U1231" s="40"/>
      <c r="V1231" s="40">
        <v>3</v>
      </c>
      <c r="W1231" s="40"/>
      <c r="X1231" s="39">
        <v>120</v>
      </c>
      <c r="Y1231" s="105"/>
      <c r="Z1231" s="105"/>
    </row>
    <row r="1232" spans="1:26" s="41" customFormat="1" ht="12.75">
      <c r="A1232" s="90">
        <v>501110007</v>
      </c>
      <c r="B1232" s="42" t="s">
        <v>403</v>
      </c>
      <c r="C1232" s="99"/>
      <c r="D1232" s="40"/>
      <c r="E1232" s="40"/>
      <c r="F1232" s="40"/>
      <c r="G1232" s="40"/>
      <c r="H1232" s="40"/>
      <c r="I1232" s="40">
        <v>4</v>
      </c>
      <c r="J1232" s="40">
        <v>1</v>
      </c>
      <c r="K1232" s="40"/>
      <c r="L1232" s="40">
        <v>3</v>
      </c>
      <c r="M1232" s="40"/>
      <c r="N1232" s="40">
        <v>4</v>
      </c>
      <c r="O1232" s="40">
        <v>1</v>
      </c>
      <c r="P1232" s="40"/>
      <c r="Q1232" s="40">
        <v>3</v>
      </c>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5</v>
      </c>
      <c r="J1235" s="40">
        <v>1</v>
      </c>
      <c r="K1235" s="40"/>
      <c r="L1235" s="40">
        <v>4</v>
      </c>
      <c r="M1235" s="40"/>
      <c r="N1235" s="40">
        <v>5</v>
      </c>
      <c r="O1235" s="40">
        <v>1</v>
      </c>
      <c r="P1235" s="40"/>
      <c r="Q1235" s="40">
        <v>4</v>
      </c>
      <c r="R1235" s="40"/>
      <c r="S1235" s="40"/>
      <c r="T1235" s="40"/>
      <c r="U1235" s="40"/>
      <c r="V1235" s="40"/>
      <c r="W1235" s="40"/>
      <c r="X1235" s="39">
        <v>120</v>
      </c>
      <c r="Y1235" s="105"/>
      <c r="Z1235" s="105"/>
    </row>
    <row r="1236" spans="1:26" s="41" customFormat="1" ht="12.75">
      <c r="A1236" s="90">
        <v>501110011</v>
      </c>
      <c r="B1236" s="42" t="s">
        <v>1091</v>
      </c>
      <c r="C1236" s="99"/>
      <c r="D1236" s="40">
        <v>27</v>
      </c>
      <c r="E1236" s="40"/>
      <c r="F1236" s="40"/>
      <c r="G1236" s="40">
        <v>27</v>
      </c>
      <c r="H1236" s="40"/>
      <c r="I1236" s="40">
        <v>2363</v>
      </c>
      <c r="J1236" s="40">
        <v>242</v>
      </c>
      <c r="K1236" s="40"/>
      <c r="L1236" s="40">
        <v>2121</v>
      </c>
      <c r="M1236" s="40"/>
      <c r="N1236" s="40">
        <v>2322</v>
      </c>
      <c r="O1236" s="40">
        <v>242</v>
      </c>
      <c r="P1236" s="40"/>
      <c r="Q1236" s="40">
        <v>2080</v>
      </c>
      <c r="R1236" s="40"/>
      <c r="S1236" s="40">
        <v>68</v>
      </c>
      <c r="T1236" s="40"/>
      <c r="U1236" s="40"/>
      <c r="V1236" s="40">
        <v>68</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63</v>
      </c>
      <c r="J1238" s="40">
        <v>17</v>
      </c>
      <c r="K1238" s="40"/>
      <c r="L1238" s="40">
        <v>46</v>
      </c>
      <c r="M1238" s="40"/>
      <c r="N1238" s="40">
        <v>63</v>
      </c>
      <c r="O1238" s="40">
        <v>17</v>
      </c>
      <c r="P1238" s="40"/>
      <c r="Q1238" s="40">
        <v>46</v>
      </c>
      <c r="R1238" s="40"/>
      <c r="S1238" s="40">
        <v>2</v>
      </c>
      <c r="T1238" s="40"/>
      <c r="U1238" s="40"/>
      <c r="V1238" s="40">
        <v>2</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v>
      </c>
      <c r="E1240" s="40"/>
      <c r="F1240" s="40"/>
      <c r="G1240" s="40">
        <v>1</v>
      </c>
      <c r="H1240" s="40"/>
      <c r="I1240" s="40">
        <v>218</v>
      </c>
      <c r="J1240" s="40">
        <v>16</v>
      </c>
      <c r="K1240" s="40"/>
      <c r="L1240" s="40">
        <v>202</v>
      </c>
      <c r="M1240" s="40"/>
      <c r="N1240" s="40">
        <v>209</v>
      </c>
      <c r="O1240" s="40">
        <v>16</v>
      </c>
      <c r="P1240" s="40"/>
      <c r="Q1240" s="40">
        <v>193</v>
      </c>
      <c r="R1240" s="40"/>
      <c r="S1240" s="40">
        <v>10</v>
      </c>
      <c r="T1240" s="40"/>
      <c r="U1240" s="40"/>
      <c r="V1240" s="40">
        <v>10</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c r="O1242" s="40"/>
      <c r="P1242" s="40"/>
      <c r="Q1242" s="40"/>
      <c r="R1242" s="40"/>
      <c r="S1242" s="40">
        <v>1</v>
      </c>
      <c r="T1242" s="40"/>
      <c r="U1242" s="40"/>
      <c r="V1242" s="40">
        <v>1</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5</v>
      </c>
      <c r="J1249" s="40"/>
      <c r="K1249" s="40"/>
      <c r="L1249" s="40">
        <v>5</v>
      </c>
      <c r="M1249" s="40"/>
      <c r="N1249" s="40">
        <v>6</v>
      </c>
      <c r="O1249" s="40"/>
      <c r="P1249" s="40"/>
      <c r="Q1249" s="40">
        <v>6</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40</v>
      </c>
      <c r="J1259" s="40">
        <v>2</v>
      </c>
      <c r="K1259" s="40"/>
      <c r="L1259" s="40">
        <v>38</v>
      </c>
      <c r="M1259" s="40"/>
      <c r="N1259" s="40">
        <v>37</v>
      </c>
      <c r="O1259" s="40">
        <v>2</v>
      </c>
      <c r="P1259" s="40"/>
      <c r="Q1259" s="40">
        <v>35</v>
      </c>
      <c r="R1259" s="40"/>
      <c r="S1259" s="40">
        <v>4</v>
      </c>
      <c r="T1259" s="40"/>
      <c r="U1259" s="40"/>
      <c r="V1259" s="40">
        <v>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12</v>
      </c>
      <c r="J1265" s="40">
        <v>4</v>
      </c>
      <c r="K1265" s="40"/>
      <c r="L1265" s="40">
        <v>8</v>
      </c>
      <c r="M1265" s="40"/>
      <c r="N1265" s="40">
        <v>13</v>
      </c>
      <c r="O1265" s="40">
        <v>4</v>
      </c>
      <c r="P1265" s="40"/>
      <c r="Q1265" s="40">
        <v>9</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c r="E1277" s="40"/>
      <c r="F1277" s="40"/>
      <c r="G1277" s="40"/>
      <c r="H1277" s="40"/>
      <c r="I1277" s="40">
        <v>2</v>
      </c>
      <c r="J1277" s="40"/>
      <c r="K1277" s="40"/>
      <c r="L1277" s="40">
        <v>2</v>
      </c>
      <c r="M1277" s="40"/>
      <c r="N1277" s="40">
        <v>2</v>
      </c>
      <c r="O1277" s="40"/>
      <c r="P1277" s="40"/>
      <c r="Q1277" s="40">
        <v>2</v>
      </c>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28</v>
      </c>
      <c r="J1285" s="40">
        <v>1</v>
      </c>
      <c r="K1285" s="40"/>
      <c r="L1285" s="40">
        <v>27</v>
      </c>
      <c r="M1285" s="40"/>
      <c r="N1285" s="40">
        <v>27</v>
      </c>
      <c r="O1285" s="40">
        <v>1</v>
      </c>
      <c r="P1285" s="40"/>
      <c r="Q1285" s="40">
        <v>26</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5</v>
      </c>
      <c r="J1337" s="40"/>
      <c r="K1337" s="40"/>
      <c r="L1337" s="40">
        <v>5</v>
      </c>
      <c r="M1337" s="40"/>
      <c r="N1337" s="40">
        <v>6</v>
      </c>
      <c r="O1337" s="40"/>
      <c r="P1337" s="40"/>
      <c r="Q1337" s="40">
        <v>6</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9</v>
      </c>
      <c r="J1338" s="40"/>
      <c r="K1338" s="40"/>
      <c r="L1338" s="40">
        <v>9</v>
      </c>
      <c r="M1338" s="40"/>
      <c r="N1338" s="40">
        <v>7</v>
      </c>
      <c r="O1338" s="40"/>
      <c r="P1338" s="40"/>
      <c r="Q1338" s="40">
        <v>7</v>
      </c>
      <c r="R1338" s="40"/>
      <c r="S1338" s="40">
        <v>2</v>
      </c>
      <c r="T1338" s="40"/>
      <c r="U1338" s="40"/>
      <c r="V1338" s="40">
        <v>2</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1</v>
      </c>
      <c r="J1349" s="40"/>
      <c r="K1349" s="40"/>
      <c r="L1349" s="40">
        <v>1</v>
      </c>
      <c r="M1349" s="40"/>
      <c r="N1349" s="40">
        <v>1</v>
      </c>
      <c r="O1349" s="40"/>
      <c r="P1349" s="40"/>
      <c r="Q1349" s="40">
        <v>1</v>
      </c>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v>1</v>
      </c>
      <c r="K1373" s="40"/>
      <c r="L1373" s="40"/>
      <c r="M1373" s="40"/>
      <c r="N1373" s="40">
        <v>1</v>
      </c>
      <c r="O1373" s="40">
        <v>1</v>
      </c>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9</v>
      </c>
      <c r="J1377" s="40">
        <v>2</v>
      </c>
      <c r="K1377" s="40"/>
      <c r="L1377" s="40">
        <v>7</v>
      </c>
      <c r="M1377" s="40"/>
      <c r="N1377" s="40">
        <v>8</v>
      </c>
      <c r="O1377" s="40">
        <v>2</v>
      </c>
      <c r="P1377" s="40"/>
      <c r="Q1377" s="40">
        <v>6</v>
      </c>
      <c r="R1377" s="40"/>
      <c r="S1377" s="40">
        <v>1</v>
      </c>
      <c r="T1377" s="40"/>
      <c r="U1377" s="40"/>
      <c r="V1377" s="40">
        <v>1</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10</v>
      </c>
      <c r="J1468" s="32"/>
      <c r="K1468" s="32"/>
      <c r="L1468" s="32">
        <v>10</v>
      </c>
      <c r="M1468" s="32"/>
      <c r="N1468" s="32">
        <v>10</v>
      </c>
      <c r="O1468" s="32"/>
      <c r="P1468" s="32"/>
      <c r="Q1468" s="32">
        <v>10</v>
      </c>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67</v>
      </c>
      <c r="E1471" s="7">
        <f>SUM(E913,E1468:E1470)</f>
        <v>0</v>
      </c>
      <c r="F1471" s="7">
        <f>SUM(F913,F1468:F1470)</f>
        <v>0</v>
      </c>
      <c r="G1471" s="7">
        <f>SUM(G913,G1468:G1470)</f>
        <v>67</v>
      </c>
      <c r="H1471" s="7">
        <f>SUM(H913,H1468:H1470)</f>
        <v>0</v>
      </c>
      <c r="I1471" s="7">
        <f>SUM(J1471:M1471)</f>
        <v>3645</v>
      </c>
      <c r="J1471" s="7">
        <f>SUM(J913,J1468:J1470)</f>
        <v>366</v>
      </c>
      <c r="K1471" s="7">
        <f>SUM(K913,K1468:K1470)</f>
        <v>0</v>
      </c>
      <c r="L1471" s="7">
        <f>SUM(L913,L1468:L1470)</f>
        <v>3279</v>
      </c>
      <c r="M1471" s="7">
        <f>SUM(M913,M1468:M1470)</f>
        <v>0</v>
      </c>
      <c r="N1471" s="7">
        <f>SUM(O1471:R1471)</f>
        <v>3526</v>
      </c>
      <c r="O1471" s="7">
        <f>SUM(O913,O1468:O1470)</f>
        <v>366</v>
      </c>
      <c r="P1471" s="7">
        <f>SUM(P913,P1468:P1470)</f>
        <v>0</v>
      </c>
      <c r="Q1471" s="7">
        <f>SUM(Q913,Q1468:Q1470)</f>
        <v>3160</v>
      </c>
      <c r="R1471" s="7">
        <f>SUM(R913,R1468:R1470)</f>
        <v>0</v>
      </c>
      <c r="S1471" s="7">
        <f>SUM(T1471:W1471)</f>
        <v>186</v>
      </c>
      <c r="T1471" s="7">
        <f>SUM(T913,T1468:T1470)</f>
        <v>0</v>
      </c>
      <c r="U1471" s="7">
        <f>SUM(U913,U1468:U1470)</f>
        <v>0</v>
      </c>
      <c r="V1471" s="7">
        <f>SUM(V913,V1468:V1470)</f>
        <v>186</v>
      </c>
      <c r="W1471" s="7">
        <f>SUM(W913,W1468:W1470)</f>
        <v>0</v>
      </c>
      <c r="X1471" s="28" t="s">
        <v>1916</v>
      </c>
    </row>
    <row r="1472" spans="1:26" s="19" customFormat="1" ht="12.75">
      <c r="A1472" s="169" t="s">
        <v>1308</v>
      </c>
      <c r="B1472" s="170"/>
      <c r="C1472" s="3"/>
      <c r="D1472" s="4">
        <f>SUM(E1472:H1472)</f>
        <v>536</v>
      </c>
      <c r="E1472" s="4">
        <f>E551+E754+E911+E1471</f>
        <v>171</v>
      </c>
      <c r="F1472" s="4">
        <f>F551+F754+F911+F1471</f>
        <v>1</v>
      </c>
      <c r="G1472" s="4">
        <f>G551+G754+G911+G1471</f>
        <v>344</v>
      </c>
      <c r="H1472" s="4">
        <f>H551+H754+H911+H1471</f>
        <v>20</v>
      </c>
      <c r="I1472" s="4">
        <f>SUM(J1472:M1472)</f>
        <v>10606</v>
      </c>
      <c r="J1472" s="4">
        <f>J551+J754+J911+J1471</f>
        <v>2683</v>
      </c>
      <c r="K1472" s="4">
        <f>K551+K754+K911+K1471</f>
        <v>5</v>
      </c>
      <c r="L1472" s="4">
        <f>L551+L754+L911+L1471</f>
        <v>7849</v>
      </c>
      <c r="M1472" s="4">
        <f>M551+M754+M911+M1471</f>
        <v>69</v>
      </c>
      <c r="N1472" s="4">
        <f>SUM(O1472:R1472)</f>
        <v>9562</v>
      </c>
      <c r="O1472" s="4">
        <f>O551+O754+O911+O1471</f>
        <v>2843</v>
      </c>
      <c r="P1472" s="4">
        <f>P551+P754+P911+P1471</f>
        <v>6</v>
      </c>
      <c r="Q1472" s="4">
        <f>Q551+Q754+Q911+Q1471</f>
        <v>6704</v>
      </c>
      <c r="R1472" s="4">
        <f>R551+R754+R911+R1471</f>
        <v>9</v>
      </c>
      <c r="S1472" s="4">
        <f>SUM(T1472:W1472)</f>
        <v>1580</v>
      </c>
      <c r="T1472" s="4">
        <f>T551+T754+T911+T1471</f>
        <v>11</v>
      </c>
      <c r="U1472" s="4">
        <f>U551+U754+U911+U1471</f>
        <v>0</v>
      </c>
      <c r="V1472" s="4">
        <f>V551+V754+V911+V1471</f>
        <v>1489</v>
      </c>
      <c r="W1472" s="4">
        <f>W551+W754+W911+W1471</f>
        <v>80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&amp;LE2289436&amp;C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&amp;LE2289436&amp;C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&amp;LE2289436&amp;C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&amp;LE2289436&amp;C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&amp;LE2289436&amp;C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&amp;LE2289436&amp;C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536</v>
      </c>
      <c r="D227" s="26">
        <f>SUM(D228:D255)</f>
        <v>10606</v>
      </c>
      <c r="E227" s="26">
        <f>SUM(E228:E255)</f>
        <v>9562</v>
      </c>
      <c r="F227" s="26">
        <f>SUM(F228:F255)</f>
        <v>1580</v>
      </c>
      <c r="G227" s="26">
        <f>SUM(G228:G255)</f>
        <v>2123.2296666666653</v>
      </c>
      <c r="H227" s="26">
        <f>SUM(H228:H255)</f>
        <v>27470.349666666625</v>
      </c>
      <c r="I227" s="26">
        <f>SUM(I228:I255)</f>
        <v>20905.512333333296</v>
      </c>
      <c r="J227" s="26">
        <f>SUM(J228:J255)</f>
        <v>8688.066999999997</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v>704</v>
      </c>
      <c r="C232" s="5">
        <v>32</v>
      </c>
      <c r="D232" s="5">
        <v>669</v>
      </c>
      <c r="E232" s="5">
        <v>454</v>
      </c>
      <c r="F232" s="5">
        <v>247</v>
      </c>
      <c r="G232" s="5">
        <v>198.1945</v>
      </c>
      <c r="H232" s="5">
        <v>2469.32183333334</v>
      </c>
      <c r="I232" s="5">
        <v>934.153666666666</v>
      </c>
      <c r="J232" s="5">
        <v>1733.36266666666</v>
      </c>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v>1049</v>
      </c>
      <c r="C235" s="5">
        <v>108</v>
      </c>
      <c r="D235" s="5">
        <v>938</v>
      </c>
      <c r="E235" s="5">
        <v>760</v>
      </c>
      <c r="F235" s="5">
        <v>286</v>
      </c>
      <c r="G235" s="5">
        <v>354.546</v>
      </c>
      <c r="H235" s="5">
        <v>2919.71983333332</v>
      </c>
      <c r="I235" s="5">
        <v>1709.31583333332</v>
      </c>
      <c r="J235" s="5">
        <v>1564.95</v>
      </c>
    </row>
    <row r="236" spans="1:10" ht="12.75">
      <c r="A236" s="6" t="s">
        <v>1488</v>
      </c>
      <c r="B236" s="13">
        <v>1724</v>
      </c>
      <c r="C236" s="5">
        <v>94</v>
      </c>
      <c r="D236" s="5">
        <v>1548</v>
      </c>
      <c r="E236" s="5">
        <v>1460</v>
      </c>
      <c r="F236" s="5">
        <v>182</v>
      </c>
      <c r="G236" s="5">
        <v>301.950833333333</v>
      </c>
      <c r="H236" s="5">
        <v>4111.93100000003</v>
      </c>
      <c r="I236" s="5">
        <v>3260.91516666668</v>
      </c>
      <c r="J236" s="5">
        <v>1152.96666666667</v>
      </c>
    </row>
    <row r="237" spans="1:10" ht="12.75">
      <c r="A237" s="6" t="s">
        <v>1489</v>
      </c>
      <c r="B237" s="13">
        <v>325</v>
      </c>
      <c r="C237" s="5">
        <v>22</v>
      </c>
      <c r="D237" s="5">
        <v>303</v>
      </c>
      <c r="E237" s="5">
        <v>292</v>
      </c>
      <c r="F237" s="5">
        <v>33</v>
      </c>
      <c r="G237" s="5">
        <v>119.1415</v>
      </c>
      <c r="H237" s="5">
        <v>674.512333333335</v>
      </c>
      <c r="I237" s="5">
        <v>652.541000000002</v>
      </c>
      <c r="J237" s="5">
        <v>141.112833333333</v>
      </c>
    </row>
    <row r="238" spans="1:10" ht="12.75">
      <c r="A238" s="6" t="s">
        <v>2221</v>
      </c>
      <c r="B238" s="13"/>
      <c r="C238" s="5"/>
      <c r="D238" s="5"/>
      <c r="E238" s="5"/>
      <c r="F238" s="5"/>
      <c r="G238" s="5"/>
      <c r="H238" s="5"/>
      <c r="I238" s="5"/>
      <c r="J238" s="5"/>
    </row>
    <row r="239" spans="1:10" ht="12.75">
      <c r="A239" s="6" t="s">
        <v>1490</v>
      </c>
      <c r="B239" s="13">
        <v>955</v>
      </c>
      <c r="C239" s="5">
        <v>55</v>
      </c>
      <c r="D239" s="5">
        <v>793</v>
      </c>
      <c r="E239" s="5">
        <v>771</v>
      </c>
      <c r="F239" s="5">
        <v>77</v>
      </c>
      <c r="G239" s="5">
        <v>115.043333333333</v>
      </c>
      <c r="H239" s="5">
        <v>1681.99416666666</v>
      </c>
      <c r="I239" s="5">
        <v>1468.7375</v>
      </c>
      <c r="J239" s="5">
        <v>328.3</v>
      </c>
    </row>
    <row r="240" spans="1:10" ht="12.75">
      <c r="A240" s="6" t="s">
        <v>1491</v>
      </c>
      <c r="B240" s="13"/>
      <c r="C240" s="5"/>
      <c r="D240" s="5"/>
      <c r="E240" s="5"/>
      <c r="F240" s="5"/>
      <c r="G240" s="5"/>
      <c r="H240" s="5"/>
      <c r="I240" s="5"/>
      <c r="J240" s="5"/>
    </row>
    <row r="241" spans="1:10" ht="12.75">
      <c r="A241" s="6" t="s">
        <v>1492</v>
      </c>
      <c r="B241" s="13">
        <v>929</v>
      </c>
      <c r="C241" s="5">
        <v>23</v>
      </c>
      <c r="D241" s="5">
        <v>899</v>
      </c>
      <c r="E241" s="5">
        <v>830</v>
      </c>
      <c r="F241" s="5">
        <v>92</v>
      </c>
      <c r="G241" s="5">
        <v>63.55</v>
      </c>
      <c r="H241" s="5">
        <v>1940.73699999999</v>
      </c>
      <c r="I241" s="5">
        <v>1616.12033333333</v>
      </c>
      <c r="J241" s="5">
        <v>388.166666666667</v>
      </c>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v>1154</v>
      </c>
      <c r="C245" s="5">
        <v>21</v>
      </c>
      <c r="D245" s="5">
        <v>1126</v>
      </c>
      <c r="E245" s="5">
        <v>931</v>
      </c>
      <c r="F245" s="5">
        <v>216</v>
      </c>
      <c r="G245" s="5">
        <v>69.7616666666667</v>
      </c>
      <c r="H245" s="5">
        <v>3344.76183333333</v>
      </c>
      <c r="I245" s="5">
        <v>2259.68766666666</v>
      </c>
      <c r="J245" s="5">
        <v>1154.83583333333</v>
      </c>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v>820</v>
      </c>
      <c r="C252" s="5">
        <v>13</v>
      </c>
      <c r="D252" s="5">
        <v>795</v>
      </c>
      <c r="E252" s="5">
        <v>673</v>
      </c>
      <c r="F252" s="5">
        <v>135</v>
      </c>
      <c r="G252" s="5">
        <v>32.2716666666667</v>
      </c>
      <c r="H252" s="5">
        <v>2195.95233333334</v>
      </c>
      <c r="I252" s="5">
        <v>1464.10733333334</v>
      </c>
      <c r="J252" s="5">
        <v>764.116666666667</v>
      </c>
    </row>
    <row r="253" spans="1:10" ht="12.75">
      <c r="A253" s="6" t="s">
        <v>1504</v>
      </c>
      <c r="B253" s="13"/>
      <c r="C253" s="5"/>
      <c r="D253" s="5"/>
      <c r="E253" s="5"/>
      <c r="F253" s="5"/>
      <c r="G253" s="5"/>
      <c r="H253" s="5"/>
      <c r="I253" s="5"/>
      <c r="J253" s="5"/>
    </row>
    <row r="254" spans="1:10" ht="12.75">
      <c r="A254" s="6" t="s">
        <v>1505</v>
      </c>
      <c r="B254" s="13">
        <v>3722</v>
      </c>
      <c r="C254" s="5">
        <v>168</v>
      </c>
      <c r="D254" s="5">
        <v>3535</v>
      </c>
      <c r="E254" s="5">
        <v>3391</v>
      </c>
      <c r="F254" s="5">
        <v>312</v>
      </c>
      <c r="G254" s="5">
        <v>868.770166666666</v>
      </c>
      <c r="H254" s="5">
        <v>8131.41933333328</v>
      </c>
      <c r="I254" s="5">
        <v>7539.9338333333</v>
      </c>
      <c r="J254" s="5">
        <v>1460.25566666667</v>
      </c>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536</v>
      </c>
      <c r="D696" s="27">
        <f>D6+D31+D36+D66+D84+D131+D187+D213+D227+D256+D274+D303+D327+D360+D390+D401+D426+D460+D492+D511+D532+D550+D588+D609+D631+D655+D671</f>
        <v>10606</v>
      </c>
      <c r="E696" s="27">
        <f>E6+E31+E36+E66+E84+E131+E187+E213+E227+E256+E274+E303+E327+E360+E390+E401+E426+E460+E492+E511+E532+E550+E588+E609+E631+E655+E671</f>
        <v>9562</v>
      </c>
      <c r="F696" s="27">
        <f>F6+F31+F36+F66+F84+F131+F187+F213+F227+F256+F274+F303+F327+F360+F390+F401+F426+F460+F492+F511+F532+F550+F588+F609+F631+F655+F671</f>
        <v>1580</v>
      </c>
      <c r="G696" s="27">
        <f>G6+G31+G36+G66+G84+G131+G187+G213+G227+G256+G274+G303+G327+G360+G390+G401+G426+G460+G492+G511+G532+G550+G588+G609+G631+G655+G671</f>
        <v>2123.2296666666653</v>
      </c>
      <c r="H696" s="27">
        <f>H6+H31+H36+H66+H84+H131+H187+H213+H227+H256+H274+H303+H327+H360+H390+H401+H426+H460+H492+H511+H532+H550+H588+H609+H631+H655+H671</f>
        <v>27470.349666666625</v>
      </c>
      <c r="I696" s="27">
        <f>I6+I31+I36+I66+I84+I131+I187+I213+I227+I256+I274+I303+I327+I360+I390+I401+I426+I460+I492+I511+I532+I550+I588+I609+I631+I655+I671</f>
        <v>20905.512333333296</v>
      </c>
      <c r="J696" s="27">
        <f>J6+J31+J36+J66+J84+J131+J187+J213+J227+J256+J274+J303+J327+J360+J390+J401+J426+J460+J492+J511+J532+J550+J588+J609+J631+J655+J671</f>
        <v>8688.066999999997</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536</v>
      </c>
      <c r="D802" s="25">
        <f>D696+D724+D753+D763+D792+D801</f>
        <v>10606</v>
      </c>
      <c r="E802" s="25">
        <f>E696+E724+E753+E763+E792+E801</f>
        <v>9562</v>
      </c>
      <c r="F802" s="25">
        <f>F696+F724+F753+F763+F792+F801</f>
        <v>1580</v>
      </c>
      <c r="G802" s="25">
        <f>G696+G724+G753+G763+G792+G801</f>
        <v>2123.2296666666653</v>
      </c>
      <c r="H802" s="25">
        <f>H696+H724+H753+H763+H792+H801</f>
        <v>27470.349666666625</v>
      </c>
      <c r="I802" s="25">
        <f>I696+I724+I753+I763+I792+I801</f>
        <v>20905.512333333296</v>
      </c>
      <c r="J802" s="25">
        <f>J696+J724+J753+J763+J792+J801</f>
        <v>8688.066999999997</v>
      </c>
      <c r="K802" s="21"/>
    </row>
    <row r="805" spans="3:8" ht="12.75" customHeight="1">
      <c r="C805" s="76" t="s">
        <v>2192</v>
      </c>
      <c r="D805" s="77"/>
      <c r="E805" s="78" t="s">
        <v>2364</v>
      </c>
      <c r="F805" s="74" t="s">
        <v>2364</v>
      </c>
      <c r="G805" s="180" t="s">
        <v>2365</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2364</v>
      </c>
      <c r="F808" s="74" t="s">
        <v>2364</v>
      </c>
      <c r="G808" s="180" t="s">
        <v>2366</v>
      </c>
      <c r="H808" s="180"/>
    </row>
    <row r="809" spans="3:8" ht="12.75">
      <c r="C809" s="84"/>
      <c r="D809" s="182" t="s">
        <v>2193</v>
      </c>
      <c r="E809" s="182"/>
      <c r="F809" s="75"/>
      <c r="G809" s="181" t="s">
        <v>2194</v>
      </c>
      <c r="H809" s="181"/>
    </row>
    <row r="810" spans="3:6" ht="12.75" customHeight="1">
      <c r="C810" s="73" t="s">
        <v>2196</v>
      </c>
      <c r="D810" s="179" t="s">
        <v>2367</v>
      </c>
      <c r="E810" s="179"/>
      <c r="F810" s="81"/>
    </row>
    <row r="811" spans="3:6" ht="12.75">
      <c r="C811" s="73"/>
      <c r="D811" s="71"/>
      <c r="E811" s="80"/>
      <c r="F811" s="80"/>
    </row>
    <row r="812" spans="3:8" ht="12.75" customHeight="1">
      <c r="C812" s="73" t="s">
        <v>2197</v>
      </c>
      <c r="D812" s="179" t="s">
        <v>2368</v>
      </c>
      <c r="E812" s="179"/>
      <c r="F812" s="81"/>
      <c r="G812" s="180" t="s">
        <v>2369</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&amp;LE2289436&amp;C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Фомина Елена Евгеньевна</cp:lastModifiedBy>
  <cp:lastPrinted>2022-08-11T05:58:21Z</cp:lastPrinted>
  <dcterms:created xsi:type="dcterms:W3CDTF">2021-01-22T06:15:46Z</dcterms:created>
  <dcterms:modified xsi:type="dcterms:W3CDTF">2024-01-12T07:07:14Z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 (ВС)_10008_4.2023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31927170</vt:i4>
  </property>
  <property fmtid="{D5CDD505-2E9C-101B-9397-08002B2CF9AE}" pid="8" name="Тип зві">
    <vt:lpwstr>Зведений- 1-ЄЗ (ВС)</vt:lpwstr>
  </property>
  <property fmtid="{D5CDD505-2E9C-101B-9397-08002B2CF9AE}" pid="9" name="К.Cу">
    <vt:lpwstr>E2289436</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