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Рудакевич.Дмитрий\ВЕБ-САЙТ статистика\Новая папка\Новая папка\"/>
    </mc:Choice>
  </mc:AlternateContent>
  <bookViews>
    <workbookView xWindow="32760" yWindow="32760" windowWidth="28800" windowHeight="11775"/>
  </bookViews>
  <sheets>
    <sheet name="Титульний лист "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81029" calcMode="manual"/>
</workbook>
</file>

<file path=xl/calcChain.xml><?xml version="1.0" encoding="utf-8"?>
<calcChain xmlns="http://schemas.openxmlformats.org/spreadsheetml/2006/main">
  <c r="C5" i="7" l="1"/>
  <c r="D5" i="7"/>
  <c r="E5" i="7"/>
  <c r="F5" i="7"/>
  <c r="G5" i="7"/>
  <c r="H5" i="7"/>
  <c r="I5" i="7"/>
  <c r="J5" i="7"/>
  <c r="C30" i="7"/>
  <c r="D30" i="7"/>
  <c r="E30" i="7"/>
  <c r="F30" i="7"/>
  <c r="G30" i="7"/>
  <c r="H30" i="7"/>
  <c r="I30" i="7"/>
  <c r="J30" i="7"/>
  <c r="C35" i="7"/>
  <c r="D35" i="7"/>
  <c r="E35" i="7"/>
  <c r="F35" i="7"/>
  <c r="G35" i="7"/>
  <c r="H35" i="7"/>
  <c r="I35" i="7"/>
  <c r="J35" i="7"/>
  <c r="C65" i="7"/>
  <c r="D65" i="7"/>
  <c r="E65" i="7"/>
  <c r="F65" i="7"/>
  <c r="G65" i="7"/>
  <c r="H65" i="7"/>
  <c r="I65" i="7"/>
  <c r="J65" i="7"/>
  <c r="C83" i="7"/>
  <c r="D83" i="7"/>
  <c r="E83" i="7"/>
  <c r="F83" i="7"/>
  <c r="G83" i="7"/>
  <c r="H83" i="7"/>
  <c r="I83" i="7"/>
  <c r="J83" i="7"/>
  <c r="C130" i="7"/>
  <c r="D130" i="7"/>
  <c r="E130" i="7"/>
  <c r="F130" i="7"/>
  <c r="G130" i="7"/>
  <c r="H130" i="7"/>
  <c r="I130" i="7"/>
  <c r="J130" i="7"/>
  <c r="C186" i="7"/>
  <c r="D186" i="7"/>
  <c r="E186" i="7"/>
  <c r="F186" i="7"/>
  <c r="G186" i="7"/>
  <c r="H186" i="7"/>
  <c r="I186" i="7"/>
  <c r="J186" i="7"/>
  <c r="C212" i="7"/>
  <c r="D212" i="7"/>
  <c r="E212" i="7"/>
  <c r="F212" i="7"/>
  <c r="G212" i="7"/>
  <c r="H212" i="7"/>
  <c r="I212" i="7"/>
  <c r="J212" i="7"/>
  <c r="C226" i="7"/>
  <c r="D226" i="7"/>
  <c r="E226" i="7"/>
  <c r="F226" i="7"/>
  <c r="G226" i="7"/>
  <c r="H226" i="7"/>
  <c r="I226" i="7"/>
  <c r="J226" i="7"/>
  <c r="C255" i="7"/>
  <c r="D255" i="7"/>
  <c r="E255" i="7"/>
  <c r="F255" i="7"/>
  <c r="G255" i="7"/>
  <c r="H255" i="7"/>
  <c r="I255" i="7"/>
  <c r="J255" i="7"/>
  <c r="C273" i="7"/>
  <c r="D273" i="7"/>
  <c r="E273" i="7"/>
  <c r="F273" i="7"/>
  <c r="G273" i="7"/>
  <c r="H273" i="7"/>
  <c r="I273" i="7"/>
  <c r="J273" i="7"/>
  <c r="C302" i="7"/>
  <c r="D302" i="7"/>
  <c r="E302" i="7"/>
  <c r="F302" i="7"/>
  <c r="G302" i="7"/>
  <c r="H302" i="7"/>
  <c r="I302" i="7"/>
  <c r="J302" i="7"/>
  <c r="C326" i="7"/>
  <c r="D326" i="7"/>
  <c r="E326" i="7"/>
  <c r="F326" i="7"/>
  <c r="G326" i="7"/>
  <c r="H326" i="7"/>
  <c r="I326" i="7"/>
  <c r="J326" i="7"/>
  <c r="C359" i="7"/>
  <c r="D359" i="7"/>
  <c r="E359" i="7"/>
  <c r="F359" i="7"/>
  <c r="G359" i="7"/>
  <c r="H359" i="7"/>
  <c r="I359" i="7"/>
  <c r="J359" i="7"/>
  <c r="C389" i="7"/>
  <c r="D389" i="7"/>
  <c r="E389" i="7"/>
  <c r="F389" i="7"/>
  <c r="G389" i="7"/>
  <c r="H389" i="7"/>
  <c r="I389" i="7"/>
  <c r="J389" i="7"/>
  <c r="C400" i="7"/>
  <c r="D400" i="7"/>
  <c r="E400" i="7"/>
  <c r="F400" i="7"/>
  <c r="G400" i="7"/>
  <c r="H400" i="7"/>
  <c r="I400" i="7"/>
  <c r="J400" i="7"/>
  <c r="C425" i="7"/>
  <c r="D425" i="7"/>
  <c r="E425" i="7"/>
  <c r="F425" i="7"/>
  <c r="G425" i="7"/>
  <c r="H425" i="7"/>
  <c r="I425" i="7"/>
  <c r="J425" i="7"/>
  <c r="C459" i="7"/>
  <c r="D459" i="7"/>
  <c r="E459" i="7"/>
  <c r="F459" i="7"/>
  <c r="G459" i="7"/>
  <c r="H459" i="7"/>
  <c r="I459" i="7"/>
  <c r="J459" i="7"/>
  <c r="C491" i="7"/>
  <c r="D491" i="7"/>
  <c r="E491" i="7"/>
  <c r="F491" i="7"/>
  <c r="G491" i="7"/>
  <c r="H491" i="7"/>
  <c r="I491" i="7"/>
  <c r="J491" i="7"/>
  <c r="C510" i="7"/>
  <c r="D510" i="7"/>
  <c r="E510" i="7"/>
  <c r="F510" i="7"/>
  <c r="G510" i="7"/>
  <c r="H510" i="7"/>
  <c r="I510" i="7"/>
  <c r="J510" i="7"/>
  <c r="C531" i="7"/>
  <c r="D531" i="7"/>
  <c r="E531" i="7"/>
  <c r="F531" i="7"/>
  <c r="G531" i="7"/>
  <c r="H531" i="7"/>
  <c r="I531" i="7"/>
  <c r="J531" i="7"/>
  <c r="C549" i="7"/>
  <c r="D549" i="7"/>
  <c r="E549" i="7"/>
  <c r="F549" i="7"/>
  <c r="G549" i="7"/>
  <c r="H549" i="7"/>
  <c r="I549" i="7"/>
  <c r="J549" i="7"/>
  <c r="C587" i="7"/>
  <c r="D587" i="7"/>
  <c r="E587" i="7"/>
  <c r="F587" i="7"/>
  <c r="G587" i="7"/>
  <c r="H587" i="7"/>
  <c r="I587" i="7"/>
  <c r="J587" i="7"/>
  <c r="C608" i="7"/>
  <c r="D608" i="7"/>
  <c r="E608" i="7"/>
  <c r="F608" i="7"/>
  <c r="G608" i="7"/>
  <c r="H608" i="7"/>
  <c r="I608" i="7"/>
  <c r="J608" i="7"/>
  <c r="C630" i="7"/>
  <c r="D630" i="7"/>
  <c r="E630" i="7"/>
  <c r="F630" i="7"/>
  <c r="G630" i="7"/>
  <c r="H630" i="7"/>
  <c r="I630" i="7"/>
  <c r="J630" i="7"/>
  <c r="C654" i="7"/>
  <c r="D654" i="7"/>
  <c r="E654" i="7"/>
  <c r="F654" i="7"/>
  <c r="G654" i="7"/>
  <c r="H654" i="7"/>
  <c r="I654" i="7"/>
  <c r="J654" i="7"/>
  <c r="C670" i="7"/>
  <c r="D670" i="7"/>
  <c r="E670" i="7"/>
  <c r="F670" i="7"/>
  <c r="G670" i="7"/>
  <c r="H670" i="7"/>
  <c r="I670" i="7"/>
  <c r="J670" i="7"/>
  <c r="C695" i="7"/>
  <c r="D695" i="7"/>
  <c r="E695" i="7"/>
  <c r="F695" i="7"/>
  <c r="G695" i="7"/>
  <c r="H695" i="7"/>
  <c r="I695" i="7"/>
  <c r="J695" i="7"/>
  <c r="C723" i="7"/>
  <c r="D723" i="7"/>
  <c r="E723" i="7"/>
  <c r="F723" i="7"/>
  <c r="G723" i="7"/>
  <c r="H723" i="7"/>
  <c r="I723" i="7"/>
  <c r="J723" i="7"/>
  <c r="C752" i="7"/>
  <c r="D752" i="7"/>
  <c r="E752" i="7"/>
  <c r="F752" i="7"/>
  <c r="G752" i="7"/>
  <c r="H752" i="7"/>
  <c r="I752" i="7"/>
  <c r="J752" i="7"/>
  <c r="C762" i="7"/>
  <c r="D762" i="7"/>
  <c r="E762" i="7"/>
  <c r="F762" i="7"/>
  <c r="G762" i="7"/>
  <c r="H762" i="7"/>
  <c r="I762" i="7"/>
  <c r="J762" i="7"/>
  <c r="C791" i="7"/>
  <c r="D791" i="7"/>
  <c r="E791" i="7"/>
  <c r="F791" i="7"/>
  <c r="G791" i="7"/>
  <c r="H791" i="7"/>
  <c r="I791" i="7"/>
  <c r="J791" i="7"/>
  <c r="C800" i="7"/>
  <c r="D800" i="7"/>
  <c r="E800" i="7"/>
  <c r="F800" i="7"/>
  <c r="G800" i="7"/>
  <c r="H800" i="7"/>
  <c r="I800" i="7"/>
  <c r="J800" i="7"/>
  <c r="C801" i="7"/>
  <c r="D801" i="7"/>
  <c r="E801" i="7"/>
  <c r="F801" i="7"/>
  <c r="G801" i="7"/>
  <c r="H801" i="7"/>
  <c r="I801" i="7"/>
  <c r="J801" i="7"/>
  <c r="E6" i="12"/>
  <c r="F6" i="12"/>
  <c r="G6" i="12"/>
  <c r="H6" i="12"/>
  <c r="D6" i="12"/>
  <c r="J6" i="12"/>
  <c r="I6" i="12"/>
  <c r="K6" i="12"/>
  <c r="L6" i="12"/>
  <c r="M6" i="12"/>
  <c r="O6" i="12"/>
  <c r="P6" i="12"/>
  <c r="N6" i="12"/>
  <c r="Q6" i="12"/>
  <c r="R6" i="12"/>
  <c r="T6" i="12"/>
  <c r="S6" i="12"/>
  <c r="U6" i="12"/>
  <c r="V6" i="12"/>
  <c r="W6" i="12"/>
  <c r="AB6" i="12"/>
  <c r="AC6" i="12"/>
  <c r="AD6" i="12"/>
  <c r="AE6" i="12"/>
  <c r="E6" i="11"/>
  <c r="F6" i="11"/>
  <c r="G6" i="11"/>
  <c r="H6" i="11"/>
  <c r="D6" i="11"/>
  <c r="J6" i="11"/>
  <c r="I6" i="11"/>
  <c r="K6" i="11"/>
  <c r="L6" i="11"/>
  <c r="M6" i="11"/>
  <c r="O6" i="11"/>
  <c r="P6" i="11"/>
  <c r="N6" i="11"/>
  <c r="Q6" i="11"/>
  <c r="R6" i="11"/>
  <c r="T6" i="11"/>
  <c r="S6" i="11"/>
  <c r="U6" i="11"/>
  <c r="V6" i="11"/>
  <c r="W6" i="11"/>
  <c r="AB6" i="11"/>
  <c r="AC6" i="11"/>
  <c r="AD6" i="11"/>
  <c r="AE6" i="11"/>
  <c r="E6" i="10"/>
  <c r="F6" i="10"/>
  <c r="G6" i="10"/>
  <c r="H6" i="10"/>
  <c r="D6" i="10"/>
  <c r="J6" i="10"/>
  <c r="I6" i="10"/>
  <c r="K6" i="10"/>
  <c r="L6" i="10"/>
  <c r="M6" i="10"/>
  <c r="O6" i="10"/>
  <c r="P6" i="10"/>
  <c r="N6" i="10"/>
  <c r="Q6" i="10"/>
  <c r="R6" i="10"/>
  <c r="T6" i="10"/>
  <c r="S6" i="10"/>
  <c r="U6" i="10"/>
  <c r="V6" i="10"/>
  <c r="W6" i="10"/>
  <c r="AB6" i="10"/>
  <c r="AC6" i="10"/>
  <c r="AD6" i="10"/>
  <c r="AE6" i="10"/>
  <c r="E6" i="9"/>
  <c r="F6" i="9"/>
  <c r="G6" i="9"/>
  <c r="H6" i="9"/>
  <c r="D6" i="9"/>
  <c r="J6" i="9"/>
  <c r="I6" i="9"/>
  <c r="K6" i="9"/>
  <c r="L6" i="9"/>
  <c r="M6" i="9"/>
  <c r="O6" i="9"/>
  <c r="P6" i="9"/>
  <c r="N6" i="9"/>
  <c r="Q6" i="9"/>
  <c r="R6" i="9"/>
  <c r="T6" i="9"/>
  <c r="S6" i="9"/>
  <c r="U6" i="9"/>
  <c r="V6" i="9"/>
  <c r="W6" i="9"/>
  <c r="AB6" i="9"/>
  <c r="AC6" i="9"/>
  <c r="AD6" i="9"/>
  <c r="AE6" i="9"/>
  <c r="E7" i="8"/>
  <c r="F7" i="8"/>
  <c r="G7" i="8"/>
  <c r="H7" i="8"/>
  <c r="D7" i="8"/>
  <c r="J7" i="8"/>
  <c r="I7" i="8"/>
  <c r="K7" i="8"/>
  <c r="L7" i="8"/>
  <c r="M7" i="8"/>
  <c r="O7" i="8"/>
  <c r="P7" i="8"/>
  <c r="N7" i="8"/>
  <c r="Q7" i="8"/>
  <c r="R7" i="8"/>
  <c r="T7" i="8"/>
  <c r="S7" i="8"/>
  <c r="U7" i="8"/>
  <c r="V7" i="8"/>
  <c r="W7" i="8"/>
  <c r="AB7" i="8"/>
  <c r="AC7" i="8"/>
  <c r="AD7" i="8"/>
  <c r="AE7" i="8"/>
  <c r="E445" i="8"/>
  <c r="F445" i="8"/>
  <c r="G445" i="8"/>
  <c r="H445" i="8"/>
  <c r="D445" i="8"/>
  <c r="J445" i="8"/>
  <c r="I445" i="8"/>
  <c r="K445" i="8"/>
  <c r="L445" i="8"/>
  <c r="M445" i="8"/>
  <c r="O445" i="8"/>
  <c r="P445" i="8"/>
  <c r="N445" i="8"/>
  <c r="Q445" i="8"/>
  <c r="R445" i="8"/>
  <c r="T445" i="8"/>
  <c r="S445" i="8"/>
  <c r="U445" i="8"/>
  <c r="V445" i="8"/>
  <c r="W445" i="8"/>
  <c r="AB445" i="8"/>
  <c r="AC445" i="8"/>
  <c r="AD445" i="8"/>
  <c r="AE445" i="8"/>
  <c r="E516" i="8"/>
  <c r="F516" i="8"/>
  <c r="G516" i="8"/>
  <c r="H516" i="8"/>
  <c r="D516" i="8"/>
  <c r="J516" i="8"/>
  <c r="I516" i="8"/>
  <c r="K516" i="8"/>
  <c r="L516" i="8"/>
  <c r="M516" i="8"/>
  <c r="O516" i="8"/>
  <c r="P516" i="8"/>
  <c r="N516" i="8"/>
  <c r="Q516" i="8"/>
  <c r="R516" i="8"/>
  <c r="T516" i="8"/>
  <c r="S516" i="8"/>
  <c r="U516" i="8"/>
  <c r="V516" i="8"/>
  <c r="W516" i="8"/>
  <c r="AB516" i="8"/>
  <c r="AC516" i="8"/>
  <c r="AD516" i="8"/>
  <c r="AE516" i="8"/>
  <c r="E518" i="8"/>
  <c r="F518" i="8"/>
  <c r="G518" i="8"/>
  <c r="H518" i="8"/>
  <c r="D518" i="8"/>
  <c r="J518" i="8"/>
  <c r="I518" i="8"/>
  <c r="K518" i="8"/>
  <c r="L518" i="8"/>
  <c r="M518" i="8"/>
  <c r="O518" i="8"/>
  <c r="P518" i="8"/>
  <c r="N518" i="8"/>
  <c r="Q518" i="8"/>
  <c r="R518" i="8"/>
  <c r="T518" i="8"/>
  <c r="S518" i="8"/>
  <c r="U518" i="8"/>
  <c r="V518" i="8"/>
  <c r="W518" i="8"/>
  <c r="AB518" i="8"/>
  <c r="AC518" i="8"/>
  <c r="AD518" i="8"/>
  <c r="AE518" i="8"/>
  <c r="E657" i="8"/>
  <c r="F657" i="8"/>
  <c r="G657" i="8"/>
  <c r="H657" i="8"/>
  <c r="D657" i="8"/>
  <c r="J657" i="8"/>
  <c r="I657" i="8"/>
  <c r="K657" i="8"/>
  <c r="L657" i="8"/>
  <c r="M657" i="8"/>
  <c r="O657" i="8"/>
  <c r="P657" i="8"/>
  <c r="N657" i="8"/>
  <c r="Q657" i="8"/>
  <c r="R657" i="8"/>
  <c r="T657" i="8"/>
  <c r="S657" i="8"/>
  <c r="U657" i="8"/>
  <c r="V657" i="8"/>
  <c r="W657" i="8"/>
  <c r="AB657" i="8"/>
  <c r="AC657" i="8"/>
  <c r="AD657" i="8"/>
  <c r="AE657" i="8"/>
  <c r="E659" i="8"/>
  <c r="F659" i="8"/>
  <c r="G659" i="8"/>
  <c r="H659" i="8"/>
  <c r="D659" i="8"/>
  <c r="J659" i="8"/>
  <c r="I659" i="8"/>
  <c r="K659" i="8"/>
  <c r="L659" i="8"/>
  <c r="M659" i="8"/>
  <c r="O659" i="8"/>
  <c r="P659" i="8"/>
  <c r="N659" i="8"/>
  <c r="Q659" i="8"/>
  <c r="R659" i="8"/>
  <c r="T659" i="8"/>
  <c r="S659" i="8"/>
  <c r="U659" i="8"/>
  <c r="V659" i="8"/>
  <c r="W659" i="8"/>
  <c r="AB659" i="8"/>
  <c r="AC659" i="8"/>
  <c r="AD659" i="8"/>
  <c r="AE659" i="8"/>
  <c r="E7" i="1"/>
  <c r="F7" i="1"/>
  <c r="G7" i="1"/>
  <c r="H7" i="1"/>
  <c r="D7" i="1"/>
  <c r="J7" i="1"/>
  <c r="I7" i="1"/>
  <c r="K7" i="1"/>
  <c r="L7" i="1"/>
  <c r="M7" i="1"/>
  <c r="O7" i="1"/>
  <c r="P7" i="1"/>
  <c r="N7" i="1"/>
  <c r="Q7" i="1"/>
  <c r="R7" i="1"/>
  <c r="T7" i="1"/>
  <c r="S7" i="1"/>
  <c r="U7" i="1"/>
  <c r="V7" i="1"/>
  <c r="W7" i="1"/>
  <c r="AB7" i="1"/>
  <c r="AC7" i="1"/>
  <c r="AD7" i="1"/>
  <c r="AE7" i="1"/>
  <c r="E445" i="1"/>
  <c r="F445" i="1"/>
  <c r="G445" i="1"/>
  <c r="H445" i="1"/>
  <c r="D445" i="1"/>
  <c r="J445" i="1"/>
  <c r="I445" i="1"/>
  <c r="K445" i="1"/>
  <c r="L445" i="1"/>
  <c r="M445" i="1"/>
  <c r="O445" i="1"/>
  <c r="P445" i="1"/>
  <c r="N445" i="1"/>
  <c r="Q445" i="1"/>
  <c r="R445" i="1"/>
  <c r="T445" i="1"/>
  <c r="S445" i="1"/>
  <c r="U445" i="1"/>
  <c r="V445" i="1"/>
  <c r="W445" i="1"/>
  <c r="AB445" i="1"/>
  <c r="AC445" i="1"/>
  <c r="AD445" i="1"/>
  <c r="AE445" i="1"/>
  <c r="E506" i="1"/>
  <c r="F506" i="1"/>
  <c r="G506" i="1"/>
  <c r="H506" i="1"/>
  <c r="D506" i="1"/>
  <c r="J506" i="1"/>
  <c r="I506" i="1"/>
  <c r="K506" i="1"/>
  <c r="L506" i="1"/>
  <c r="M506" i="1"/>
  <c r="O506" i="1"/>
  <c r="P506" i="1"/>
  <c r="N506" i="1"/>
  <c r="Q506" i="1"/>
  <c r="R506" i="1"/>
  <c r="T506" i="1"/>
  <c r="S506" i="1"/>
  <c r="U506" i="1"/>
  <c r="V506" i="1"/>
  <c r="W506" i="1"/>
  <c r="AB506" i="1"/>
  <c r="AC506" i="1"/>
  <c r="AD506" i="1"/>
  <c r="AE506" i="1"/>
  <c r="E546" i="1"/>
  <c r="F546" i="1"/>
  <c r="G546" i="1"/>
  <c r="H546" i="1"/>
  <c r="D546" i="1"/>
  <c r="J546" i="1"/>
  <c r="I546" i="1"/>
  <c r="K546" i="1"/>
  <c r="L546" i="1"/>
  <c r="M546" i="1"/>
  <c r="O546" i="1"/>
  <c r="P546" i="1"/>
  <c r="N546" i="1"/>
  <c r="Q546" i="1"/>
  <c r="R546" i="1"/>
  <c r="T546" i="1"/>
  <c r="S546" i="1"/>
  <c r="U546" i="1"/>
  <c r="V546" i="1"/>
  <c r="W546" i="1"/>
  <c r="AB546" i="1"/>
  <c r="AC546" i="1"/>
  <c r="AD546" i="1"/>
  <c r="AE546" i="1"/>
  <c r="E548" i="1"/>
  <c r="F548" i="1"/>
  <c r="G548" i="1"/>
  <c r="H548" i="1"/>
  <c r="D548" i="1"/>
  <c r="J548" i="1"/>
  <c r="I548" i="1"/>
  <c r="K548" i="1"/>
  <c r="L548" i="1"/>
  <c r="M548" i="1"/>
  <c r="O548" i="1"/>
  <c r="N548" i="1"/>
  <c r="P548" i="1"/>
  <c r="Q548" i="1"/>
  <c r="R548" i="1"/>
  <c r="T548" i="1"/>
  <c r="S548" i="1"/>
  <c r="U548" i="1"/>
  <c r="V548" i="1"/>
  <c r="W548" i="1"/>
  <c r="AB548" i="1"/>
  <c r="AC548" i="1"/>
  <c r="AD548" i="1"/>
  <c r="AE548" i="1"/>
  <c r="E746" i="1"/>
  <c r="F746" i="1"/>
  <c r="G746" i="1"/>
  <c r="H746" i="1"/>
  <c r="D746" i="1"/>
  <c r="J746" i="1"/>
  <c r="I746" i="1"/>
  <c r="K746" i="1"/>
  <c r="L746" i="1"/>
  <c r="M746" i="1"/>
  <c r="O746" i="1"/>
  <c r="P746" i="1"/>
  <c r="N746" i="1"/>
  <c r="Q746" i="1"/>
  <c r="R746" i="1"/>
  <c r="T746" i="1"/>
  <c r="S746" i="1"/>
  <c r="U746" i="1"/>
  <c r="V746" i="1"/>
  <c r="W746" i="1"/>
  <c r="AB746" i="1"/>
  <c r="AC746" i="1"/>
  <c r="AD746" i="1"/>
  <c r="AE746" i="1"/>
  <c r="E748" i="1"/>
  <c r="F748" i="1"/>
  <c r="G748" i="1"/>
  <c r="H748" i="1"/>
  <c r="D748" i="1"/>
  <c r="J748" i="1"/>
  <c r="I748" i="1"/>
  <c r="K748" i="1"/>
  <c r="L748" i="1"/>
  <c r="M748" i="1"/>
  <c r="O748" i="1"/>
  <c r="P748" i="1"/>
  <c r="N748" i="1"/>
  <c r="Q748" i="1"/>
  <c r="R748" i="1"/>
  <c r="T748" i="1"/>
  <c r="S748" i="1"/>
  <c r="U748" i="1"/>
  <c r="V748" i="1"/>
  <c r="W748" i="1"/>
  <c r="AB748" i="1"/>
  <c r="AC748" i="1"/>
  <c r="AD748" i="1"/>
  <c r="AE748" i="1"/>
  <c r="E758" i="1"/>
  <c r="F758" i="1"/>
  <c r="G758" i="1"/>
  <c r="H758" i="1"/>
  <c r="D758" i="1"/>
  <c r="J758" i="1"/>
  <c r="I758" i="1"/>
  <c r="K758" i="1"/>
  <c r="L758" i="1"/>
  <c r="M758" i="1"/>
  <c r="O758" i="1"/>
  <c r="N758" i="1"/>
  <c r="P758" i="1"/>
  <c r="Q758" i="1"/>
  <c r="R758" i="1"/>
  <c r="T758" i="1"/>
  <c r="S758" i="1"/>
  <c r="U758" i="1"/>
  <c r="V758" i="1"/>
  <c r="W758" i="1"/>
  <c r="AB758" i="1"/>
  <c r="AC758" i="1"/>
  <c r="AD758" i="1"/>
  <c r="AE758" i="1"/>
  <c r="E853" i="1"/>
  <c r="F853" i="1"/>
  <c r="G853" i="1"/>
  <c r="H853" i="1"/>
  <c r="D853" i="1"/>
  <c r="J853" i="1"/>
  <c r="I853" i="1"/>
  <c r="K853" i="1"/>
  <c r="L853" i="1"/>
  <c r="M853" i="1"/>
  <c r="O853" i="1"/>
  <c r="P853" i="1"/>
  <c r="N853" i="1"/>
  <c r="Q853" i="1"/>
  <c r="R853" i="1"/>
  <c r="T853" i="1"/>
  <c r="S853" i="1"/>
  <c r="U853" i="1"/>
  <c r="V853" i="1"/>
  <c r="W853" i="1"/>
  <c r="AB853" i="1"/>
  <c r="AC853" i="1"/>
  <c r="AD853" i="1"/>
  <c r="AE853" i="1"/>
  <c r="E899" i="1"/>
  <c r="F899" i="1"/>
  <c r="G899" i="1"/>
  <c r="H899" i="1"/>
  <c r="D899" i="1"/>
  <c r="J899" i="1"/>
  <c r="I899" i="1"/>
  <c r="K899" i="1"/>
  <c r="L899" i="1"/>
  <c r="M899" i="1"/>
  <c r="O899" i="1"/>
  <c r="P899" i="1"/>
  <c r="N899" i="1"/>
  <c r="Q899" i="1"/>
  <c r="R899" i="1"/>
  <c r="T899" i="1"/>
  <c r="S899" i="1"/>
  <c r="U899" i="1"/>
  <c r="V899" i="1"/>
  <c r="W899" i="1"/>
  <c r="AB899" i="1"/>
  <c r="AC899" i="1"/>
  <c r="AD899" i="1"/>
  <c r="AE899" i="1"/>
  <c r="E901" i="1"/>
  <c r="F901" i="1"/>
  <c r="G901" i="1"/>
  <c r="H901" i="1"/>
  <c r="D901" i="1"/>
  <c r="J901" i="1"/>
  <c r="I901" i="1"/>
  <c r="K901" i="1"/>
  <c r="L901" i="1"/>
  <c r="M901" i="1"/>
  <c r="O901" i="1"/>
  <c r="N901" i="1"/>
  <c r="P901" i="1"/>
  <c r="Q901" i="1"/>
  <c r="R901" i="1"/>
  <c r="T901" i="1"/>
  <c r="S901" i="1"/>
  <c r="U901" i="1"/>
  <c r="V901" i="1"/>
  <c r="W901" i="1"/>
  <c r="AB901" i="1"/>
  <c r="AC901" i="1"/>
  <c r="AD901" i="1"/>
  <c r="AE901" i="1"/>
  <c r="T149" i="12"/>
  <c r="O149" i="12"/>
  <c r="J149" i="12"/>
  <c r="E149" i="12"/>
  <c r="T149" i="11"/>
  <c r="O149" i="11"/>
  <c r="J149" i="11"/>
  <c r="E149" i="11"/>
  <c r="T205" i="10"/>
  <c r="O205" i="10"/>
  <c r="J205" i="10"/>
  <c r="E205" i="10"/>
  <c r="T1211" i="8"/>
  <c r="O1211" i="8"/>
  <c r="T1452" i="1"/>
  <c r="O1452" i="1"/>
  <c r="J1452" i="1"/>
  <c r="E1452" i="1"/>
  <c r="T205" i="9"/>
  <c r="O205" i="9"/>
  <c r="J205" i="9"/>
  <c r="E205" i="9"/>
  <c r="F205" i="9"/>
  <c r="AE149" i="12"/>
  <c r="AD149" i="12"/>
  <c r="AC149" i="12"/>
  <c r="AB149" i="12"/>
  <c r="W149" i="12"/>
  <c r="V149" i="12"/>
  <c r="U149" i="12"/>
  <c r="R149" i="12"/>
  <c r="Q149" i="12"/>
  <c r="P149" i="12"/>
  <c r="M149" i="12"/>
  <c r="L149" i="12"/>
  <c r="H149" i="12"/>
  <c r="G149" i="12"/>
  <c r="F149" i="12"/>
  <c r="AE149" i="11"/>
  <c r="AD149" i="11"/>
  <c r="AC149" i="11"/>
  <c r="AB149" i="11"/>
  <c r="W149" i="11"/>
  <c r="V149" i="11"/>
  <c r="U149" i="11"/>
  <c r="R149" i="11"/>
  <c r="Q149" i="11"/>
  <c r="P149" i="11"/>
  <c r="M149" i="11"/>
  <c r="L149" i="11"/>
  <c r="K149" i="11"/>
  <c r="H149" i="11"/>
  <c r="G149" i="11"/>
  <c r="F149" i="11"/>
  <c r="D149" i="11"/>
  <c r="F205" i="10"/>
  <c r="G205" i="10"/>
  <c r="H205" i="10"/>
  <c r="K205" i="10"/>
  <c r="L205" i="10"/>
  <c r="M205" i="10"/>
  <c r="P205" i="10"/>
  <c r="Q205" i="10"/>
  <c r="R205" i="10"/>
  <c r="U205" i="10"/>
  <c r="V205" i="10"/>
  <c r="W205" i="10"/>
  <c r="AB205" i="10"/>
  <c r="AC205" i="10"/>
  <c r="AD205" i="10"/>
  <c r="AE205" i="10"/>
  <c r="G205" i="9"/>
  <c r="H205" i="9"/>
  <c r="K205" i="9"/>
  <c r="L205" i="9"/>
  <c r="M205" i="9"/>
  <c r="P205" i="9"/>
  <c r="Q205" i="9"/>
  <c r="R205" i="9"/>
  <c r="U205" i="9"/>
  <c r="V205" i="9"/>
  <c r="W205" i="9"/>
  <c r="AB205" i="9"/>
  <c r="AC205" i="9"/>
  <c r="AD205" i="9"/>
  <c r="AE205" i="9"/>
  <c r="AE1211" i="8"/>
  <c r="AD1211" i="8"/>
  <c r="AD1212" i="8"/>
  <c r="AC1211" i="8"/>
  <c r="AB1211" i="8"/>
  <c r="W1211" i="8"/>
  <c r="V1211" i="8"/>
  <c r="R1211" i="8"/>
  <c r="Q1211" i="8"/>
  <c r="P1211" i="8"/>
  <c r="M1211" i="8"/>
  <c r="L1211" i="8"/>
  <c r="K1211" i="8"/>
  <c r="H1211" i="8"/>
  <c r="G1211" i="8"/>
  <c r="F1211" i="8"/>
  <c r="W1212" i="8"/>
  <c r="L1212" i="8"/>
  <c r="G1212" i="8"/>
  <c r="AD1452" i="1"/>
  <c r="AC1452" i="1"/>
  <c r="AB1452" i="1"/>
  <c r="AC1453" i="1"/>
  <c r="AB1453" i="1"/>
  <c r="AE1452" i="1"/>
  <c r="W1452" i="1"/>
  <c r="V1452" i="1"/>
  <c r="U1452" i="1"/>
  <c r="R1452" i="1"/>
  <c r="P1452" i="1"/>
  <c r="M1452" i="1"/>
  <c r="L1452" i="1"/>
  <c r="L1453" i="1"/>
  <c r="K1452" i="1"/>
  <c r="H1452" i="1"/>
  <c r="H1453" i="1"/>
  <c r="G1452" i="1"/>
  <c r="G1453" i="1"/>
  <c r="F1452" i="1"/>
  <c r="W1453" i="1"/>
  <c r="R1453" i="1"/>
  <c r="F1212" i="8"/>
  <c r="K1212" i="8"/>
  <c r="H1212" i="8"/>
  <c r="J1211" i="8"/>
  <c r="J1212" i="8"/>
  <c r="I1212" i="8"/>
  <c r="Q1212" i="8"/>
  <c r="M1212" i="8"/>
  <c r="E1211" i="8"/>
  <c r="D1211" i="8"/>
  <c r="U1211" i="8"/>
  <c r="V1453" i="1"/>
  <c r="K1453" i="1"/>
  <c r="S1452" i="1"/>
  <c r="Q1452" i="1"/>
  <c r="Q1453" i="1"/>
  <c r="U1212" i="8"/>
  <c r="AD1453" i="1"/>
  <c r="D205" i="9"/>
  <c r="M1453" i="1"/>
  <c r="AC1212" i="8"/>
  <c r="I205" i="9"/>
  <c r="J1453" i="1"/>
  <c r="D1452" i="1"/>
  <c r="E1453" i="1"/>
  <c r="T1212" i="8"/>
  <c r="N1211" i="8"/>
  <c r="O1212" i="8"/>
  <c r="I205" i="10"/>
  <c r="I149" i="11"/>
  <c r="D149" i="12"/>
  <c r="P1453" i="1"/>
  <c r="S1211" i="8"/>
  <c r="V1212" i="8"/>
  <c r="F1453" i="1"/>
  <c r="N205" i="9"/>
  <c r="T1453" i="1"/>
  <c r="I1452" i="1"/>
  <c r="N205" i="10"/>
  <c r="N149" i="11"/>
  <c r="N149" i="12"/>
  <c r="P1212" i="8"/>
  <c r="D205" i="10"/>
  <c r="U1453" i="1"/>
  <c r="R1212" i="8"/>
  <c r="AE1212" i="8"/>
  <c r="AB1212" i="8"/>
  <c r="AE1453" i="1"/>
  <c r="S205" i="9"/>
  <c r="N1452" i="1"/>
  <c r="O1453" i="1"/>
  <c r="S205" i="10"/>
  <c r="S149" i="11"/>
  <c r="S149" i="12"/>
  <c r="E1212" i="8"/>
  <c r="D1212" i="8"/>
  <c r="K149" i="12"/>
  <c r="I149" i="12"/>
  <c r="S1453" i="1"/>
  <c r="N1212" i="8"/>
  <c r="S1212" i="8"/>
  <c r="I1453" i="1"/>
  <c r="N1453" i="1"/>
  <c r="D1453" i="1"/>
  <c r="I1211" i="8"/>
</calcChain>
</file>

<file path=xl/sharedStrings.xml><?xml version="1.0" encoding="utf-8"?>
<sst xmlns="http://schemas.openxmlformats.org/spreadsheetml/2006/main" count="4652" uniqueCount="2365">
  <si>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</si>
  <si>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</si>
  <si>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</si>
  <si>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</si>
  <si>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</si>
  <si>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</si>
  <si>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</si>
  <si>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</si>
  <si>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</si>
  <si>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</si>
  <si>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</si>
  <si>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</si>
  <si>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</si>
  <si>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</si>
  <si>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</si>
  <si>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</si>
  <si>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</si>
  <si>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</si>
  <si>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</si>
  <si>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</si>
  <si>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</si>
  <si>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</si>
  <si>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</si>
  <si>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</si>
  <si>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</si>
  <si>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</si>
  <si>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</si>
  <si>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</si>
  <si>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</si>
  <si>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</si>
  <si>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</si>
  <si>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</si>
  <si>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</si>
  <si>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</si>
  <si>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</si>
  <si>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</si>
  <si>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</si>
  <si>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</si>
  <si>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</si>
  <si>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</si>
  <si>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</si>
  <si>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</si>
  <si>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</si>
  <si>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</si>
  <si>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</si>
  <si>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</si>
  <si>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</si>
  <si>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</si>
  <si>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</si>
  <si>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</si>
  <si>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</si>
  <si>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</si>
  <si>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</si>
  <si>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</si>
  <si>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</si>
  <si>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</si>
  <si>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</si>
  <si>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</si>
  <si>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</si>
  <si>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</si>
  <si>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</si>
  <si>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</si>
  <si>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</si>
  <si>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</si>
  <si>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</si>
  <si>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</si>
  <si>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</si>
  <si>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</si>
  <si>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</si>
  <si>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</si>
  <si>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</si>
  <si>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</si>
  <si>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</si>
  <si>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</si>
  <si>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</si>
  <si>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</si>
  <si>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</si>
  <si>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</si>
  <si>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</si>
  <si>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</si>
  <si>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</si>
  <si>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</si>
  <si>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</si>
  <si>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</si>
  <si>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</si>
  <si>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</si>
  <si>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</si>
  <si>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</si>
  <si>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</si>
  <si>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</si>
  <si>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</si>
  <si>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</si>
  <si>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</si>
  <si>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</si>
  <si>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</si>
  <si>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</si>
  <si>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</si>
  <si>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</si>
  <si>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</si>
  <si>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</si>
  <si>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</si>
  <si>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</si>
  <si>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</si>
  <si>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</si>
  <si>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</si>
  <si>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</si>
  <si>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</si>
  <si>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</si>
  <si>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</si>
  <si>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</si>
  <si>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</si>
  <si>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</si>
  <si>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</si>
  <si>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</si>
  <si>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</si>
  <si>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</si>
  <si>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</si>
  <si>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</si>
  <si>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</si>
  <si>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</si>
  <si>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</si>
  <si>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</si>
  <si>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</si>
  <si>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</si>
  <si>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</si>
  <si>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</si>
  <si>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</si>
  <si>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</si>
  <si>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</si>
  <si>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</si>
  <si>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</si>
  <si>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</si>
  <si>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</si>
  <si>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</si>
  <si>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</si>
  <si>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</si>
  <si>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</si>
  <si>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</si>
  <si>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</si>
  <si>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</si>
  <si>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</si>
  <si>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</si>
  <si>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</si>
  <si>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</si>
  <si>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</si>
  <si>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</si>
  <si>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</si>
  <si>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</si>
  <si>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</si>
  <si>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</si>
  <si>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</si>
  <si>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</si>
  <si>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</si>
  <si>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</si>
  <si>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</si>
  <si>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</si>
  <si>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</si>
  <si>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</si>
  <si>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</si>
  <si>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</si>
  <si>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</si>
  <si>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</si>
  <si>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</si>
  <si>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</si>
  <si>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</si>
  <si>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</si>
  <si>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</si>
  <si>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</si>
  <si>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</si>
  <si>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</si>
  <si>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</si>
  <si>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</si>
  <si>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</si>
  <si>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</si>
  <si>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</si>
  <si>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</si>
  <si>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</si>
  <si>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</si>
  <si>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</si>
  <si>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</si>
  <si>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</si>
  <si>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</si>
  <si>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</si>
  <si>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</si>
  <si>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</si>
  <si>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</si>
  <si>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</si>
  <si>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</si>
  <si>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</si>
  <si>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</si>
  <si>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</si>
  <si>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</si>
  <si>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</si>
  <si>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</si>
  <si>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</si>
  <si>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</si>
  <si>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</si>
  <si>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</si>
  <si>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</si>
  <si>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</si>
  <si>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</si>
  <si>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</si>
  <si>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</si>
  <si>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</si>
  <si>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</si>
  <si>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</si>
  <si>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</si>
  <si>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</si>
  <si>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</si>
  <si>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</si>
  <si>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</si>
  <si>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</si>
  <si>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</si>
  <si>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</si>
  <si>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</si>
  <si>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</si>
  <si>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</si>
  <si>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</si>
  <si>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</si>
  <si>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</si>
  <si>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</si>
  <si>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</si>
  <si>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</si>
  <si>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</si>
  <si>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</si>
  <si>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</si>
  <si>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</si>
  <si>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</si>
  <si>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</si>
  <si>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</si>
  <si>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</si>
  <si>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</si>
  <si>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</si>
  <si>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</si>
  <si>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</si>
  <si>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</si>
  <si>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</si>
  <si>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</si>
  <si>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</si>
  <si>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</si>
  <si>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</si>
  <si>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</si>
  <si>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</si>
  <si>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</si>
  <si>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</si>
  <si>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</si>
  <si>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</si>
  <si>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</si>
  <si>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</si>
  <si>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</si>
  <si>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</si>
  <si>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</si>
  <si>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</si>
  <si>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</si>
  <si>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</si>
  <si>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</si>
  <si>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</si>
  <si>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</si>
  <si>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</si>
  <si>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</si>
  <si>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</si>
  <si>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</si>
  <si>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</si>
  <si>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</si>
  <si>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</si>
  <si>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</si>
  <si>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</si>
  <si>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</si>
  <si>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</si>
  <si>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</si>
  <si>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</si>
  <si>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</si>
  <si>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</si>
  <si>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</si>
  <si>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</si>
  <si>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</si>
  <si>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</si>
  <si>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</si>
  <si>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</si>
  <si>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</si>
  <si>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</si>
  <si>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</si>
  <si>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</si>
  <si>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</si>
  <si>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</si>
  <si>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</si>
  <si>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</si>
  <si>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</si>
  <si>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</si>
  <si>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</si>
  <si>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</si>
  <si>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</si>
  <si>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</si>
  <si>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</si>
  <si>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</si>
  <si>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</si>
  <si>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</si>
  <si>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</si>
  <si>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</si>
  <si>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</si>
  <si>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</si>
  <si>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</si>
  <si>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</si>
  <si>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</si>
  <si>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</si>
  <si>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</si>
  <si>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</si>
  <si>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</si>
  <si>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</si>
  <si>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</si>
  <si>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</si>
  <si>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</si>
  <si>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</si>
  <si>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</si>
  <si>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</si>
  <si>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</si>
  <si>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</si>
  <si>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</si>
  <si>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</si>
  <si>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</si>
  <si>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</si>
  <si>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</si>
  <si>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</si>
  <si>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</si>
  <si>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</si>
  <si>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</si>
  <si>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</si>
  <si>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</si>
  <si>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</si>
  <si>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</si>
  <si>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</si>
  <si>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</si>
  <si>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</si>
  <si>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</si>
  <si>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</si>
  <si>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</si>
  <si>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</si>
  <si>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</si>
  <si>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</si>
  <si>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</si>
  <si>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</si>
  <si>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</si>
  <si>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</si>
  <si>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</si>
  <si>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</si>
  <si>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</si>
  <si>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</si>
  <si>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</si>
  <si>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</si>
  <si>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</si>
  <si>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</si>
  <si>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</si>
  <si>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</si>
  <si>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</si>
  <si>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</si>
  <si>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</si>
  <si>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</si>
  <si>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</si>
  <si>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</si>
  <si>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</si>
  <si>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</si>
  <si>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</si>
  <si>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</si>
  <si>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</si>
  <si>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</si>
  <si>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</si>
  <si>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</si>
  <si>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</si>
  <si>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</si>
  <si>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</si>
  <si>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</si>
  <si>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</si>
  <si>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</si>
  <si>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</si>
  <si>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</si>
  <si>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</si>
  <si>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</si>
  <si>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</si>
  <si>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</si>
  <si>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</si>
  <si>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</si>
  <si>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</si>
  <si>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</si>
  <si>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</si>
  <si>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</si>
  <si>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</si>
  <si>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</si>
  <si>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</si>
  <si>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</si>
  <si>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</si>
  <si>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</si>
  <si>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</si>
  <si>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</si>
  <si>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</si>
  <si>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</si>
  <si>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</si>
  <si>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</si>
  <si>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</si>
  <si>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</si>
  <si>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</si>
  <si>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</si>
  <si>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</si>
  <si>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</si>
  <si>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</si>
  <si>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</si>
  <si>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</si>
  <si>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</si>
  <si>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</si>
  <si>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</si>
  <si>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</si>
  <si>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</si>
  <si>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</si>
  <si>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</si>
  <si>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</si>
  <si>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</si>
  <si>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</si>
  <si>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</si>
  <si>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</si>
  <si>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</si>
  <si>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</si>
  <si>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</si>
  <si>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</si>
  <si>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</si>
  <si>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</si>
  <si>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</si>
  <si>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</si>
  <si>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</si>
  <si>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</si>
  <si>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</si>
  <si>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</si>
  <si>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</si>
  <si>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</si>
  <si>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</si>
  <si>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</si>
  <si>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</si>
  <si>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</si>
  <si>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</si>
  <si>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</si>
  <si>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</si>
  <si>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</si>
  <si>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</si>
  <si>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</si>
  <si>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</si>
  <si>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</si>
  <si>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</si>
  <si>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</si>
  <si>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</si>
  <si>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</si>
  <si>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</si>
  <si>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</si>
  <si>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</si>
  <si>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</si>
  <si>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</si>
  <si>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</si>
  <si>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</si>
  <si>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</si>
  <si>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</si>
  <si>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</si>
  <si>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</si>
  <si>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</si>
  <si>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</si>
  <si>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</si>
  <si>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</si>
  <si>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</si>
  <si>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</si>
  <si>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</si>
  <si>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</si>
  <si>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</si>
  <si>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</si>
  <si>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</si>
  <si>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</si>
  <si>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</si>
  <si>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</si>
  <si>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</si>
  <si>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</si>
  <si>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</si>
  <si>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</si>
  <si>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</si>
  <si>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</si>
  <si>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</si>
  <si>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</si>
  <si>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</si>
  <si>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</si>
  <si>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</si>
  <si>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</si>
  <si>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</si>
  <si>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</si>
  <si>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</si>
  <si>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</si>
  <si>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</si>
  <si>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</si>
  <si>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</si>
  <si>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</si>
  <si>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</si>
  <si>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</si>
  <si>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</si>
  <si>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</si>
  <si>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</si>
  <si>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</si>
  <si>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</si>
  <si>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</si>
  <si>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</si>
  <si>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</si>
  <si>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</si>
  <si>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</si>
  <si>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</si>
  <si>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</si>
  <si>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</si>
  <si>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</si>
  <si>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</si>
  <si>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</si>
  <si>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</si>
  <si>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</si>
  <si>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</si>
  <si>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</si>
  <si>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</si>
  <si>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</si>
  <si>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</si>
  <si>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</si>
  <si>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</si>
  <si>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</si>
  <si>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</si>
  <si>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</si>
  <si>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</si>
  <si>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</si>
  <si>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</si>
  <si>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</si>
  <si>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</si>
  <si>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</si>
  <si>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</si>
  <si>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</si>
  <si>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</si>
  <si>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</si>
  <si>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</si>
  <si>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</si>
  <si>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</si>
  <si>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</si>
  <si>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</si>
  <si>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</si>
  <si>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</si>
  <si>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</si>
  <si>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</si>
  <si>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</si>
  <si>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</si>
  <si>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</si>
  <si>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</si>
  <si>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</si>
  <si>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</si>
  <si>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</si>
  <si>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</si>
  <si>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</si>
  <si>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</si>
  <si>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</si>
  <si>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</si>
  <si>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</si>
  <si>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</si>
  <si>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</si>
  <si>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</si>
  <si>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</si>
  <si>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</si>
  <si>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</si>
  <si>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</si>
  <si>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</si>
  <si>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</si>
  <si>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</si>
  <si>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</si>
  <si>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</si>
  <si>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</si>
  <si>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</si>
  <si>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</si>
  <si>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</si>
  <si>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</si>
  <si>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</si>
  <si>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</si>
  <si>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</si>
  <si>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</si>
  <si>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</si>
  <si>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</si>
  <si>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</si>
  <si>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</si>
  <si>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</si>
  <si>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</si>
  <si>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</si>
  <si>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</si>
  <si>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</si>
  <si>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</si>
  <si>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</si>
  <si>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</si>
  <si>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</si>
  <si>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</si>
  <si>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</si>
  <si>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</si>
  <si>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</si>
  <si>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</si>
  <si>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</si>
  <si>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</si>
  <si>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</si>
  <si>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</si>
  <si>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</si>
  <si>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</si>
  <si>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</si>
  <si>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</si>
  <si>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</si>
  <si>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</si>
  <si>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</si>
  <si>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</si>
  <si>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</si>
  <si>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</si>
  <si>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</si>
  <si>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</si>
  <si>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</si>
  <si>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</si>
  <si>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</si>
  <si>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</si>
  <si>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</si>
  <si>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</si>
  <si>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</si>
  <si>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</si>
  <si>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</si>
  <si>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</si>
  <si>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</si>
  <si>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</si>
  <si>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</si>
  <si>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</si>
  <si>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</si>
  <si>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</si>
  <si>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</si>
  <si>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</si>
  <si>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</si>
  <si>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</si>
  <si>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</si>
  <si>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</si>
  <si>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</si>
  <si>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</si>
  <si>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</si>
  <si>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</si>
  <si>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</si>
  <si>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</si>
  <si>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</si>
  <si>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</si>
  <si>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</si>
  <si>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</si>
  <si>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</si>
  <si>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</si>
  <si>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</si>
  <si>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</si>
  <si>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</si>
  <si>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</si>
  <si>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</si>
  <si>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</si>
  <si>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</si>
  <si>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</si>
  <si>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</si>
  <si>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</si>
  <si>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</si>
  <si>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</si>
  <si>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</si>
  <si>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</si>
  <si>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</si>
  <si>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</si>
  <si>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</si>
  <si>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</si>
  <si>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</si>
  <si>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</si>
  <si>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</si>
  <si>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</si>
  <si>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</si>
  <si>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</si>
  <si>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</si>
  <si>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</si>
  <si>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</si>
  <si>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</si>
  <si>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</si>
  <si>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</si>
  <si>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</si>
  <si>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</si>
  <si>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</si>
  <si>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</si>
  <si>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</si>
  <si>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</si>
  <si>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</si>
  <si>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</si>
  <si>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</si>
  <si>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</si>
  <si>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</si>
  <si>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</si>
  <si>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</si>
  <si>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</si>
  <si>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</si>
  <si>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</si>
  <si>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</si>
  <si>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</si>
  <si>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</si>
  <si>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</si>
  <si>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</si>
  <si>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</si>
  <si>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</si>
  <si>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</si>
  <si>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</si>
  <si>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</si>
  <si>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</si>
  <si>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</si>
  <si>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</si>
  <si>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</si>
  <si>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</si>
  <si>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</si>
  <si>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</si>
  <si>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</si>
  <si>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</si>
  <si>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</si>
  <si>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</si>
  <si>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</si>
  <si>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</si>
  <si>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</si>
  <si>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</si>
  <si>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</si>
  <si>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</si>
  <si>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</si>
  <si>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</si>
  <si>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</si>
  <si>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</si>
  <si>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</si>
  <si>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</si>
  <si>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</si>
  <si>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</si>
  <si>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</si>
  <si>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</si>
  <si>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</si>
  <si>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</si>
  <si>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</si>
  <si>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</si>
  <si>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</si>
  <si>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</si>
  <si>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</si>
  <si>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</si>
  <si>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</si>
  <si>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</si>
  <si>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</si>
  <si>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</si>
  <si>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</si>
  <si>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</si>
  <si>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</si>
  <si>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</si>
  <si>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</si>
  <si>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</si>
  <si>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</si>
  <si>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</si>
  <si>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</si>
  <si>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</si>
  <si>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</si>
  <si>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</si>
  <si>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</si>
  <si>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</si>
  <si>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</si>
  <si>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</si>
  <si>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</si>
  <si>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</si>
  <si>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</si>
  <si>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</si>
  <si>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</si>
  <si>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</si>
  <si>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</si>
  <si>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</si>
  <si>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</si>
  <si>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</si>
  <si>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</si>
  <si>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</si>
  <si>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</si>
  <si>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</si>
  <si>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</si>
  <si>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</si>
  <si>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</si>
  <si>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</si>
  <si>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</si>
  <si>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</si>
  <si>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</si>
  <si>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</si>
  <si>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</si>
  <si>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</si>
  <si>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</si>
  <si>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</si>
  <si>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</si>
  <si>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</si>
  <si>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</si>
  <si>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</si>
  <si>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</si>
  <si>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</si>
  <si>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</si>
  <si>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</si>
  <si>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</si>
  <si>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</si>
  <si>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</si>
  <si>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</si>
  <si>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</si>
  <si>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</si>
  <si>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</si>
  <si>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</si>
  <si>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</si>
  <si>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</si>
  <si>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</si>
  <si>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</si>
  <si>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</si>
  <si>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</si>
  <si>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</si>
  <si>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</si>
  <si>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</si>
  <si>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</si>
  <si>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</si>
  <si>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</si>
  <si>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</si>
  <si>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</si>
  <si>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</si>
  <si>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</si>
  <si>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</si>
  <si>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</si>
  <si>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</si>
  <si>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</si>
  <si>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</si>
  <si>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</si>
  <si>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</si>
  <si>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</si>
  <si>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</si>
  <si>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</si>
  <si>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</si>
  <si>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</si>
  <si>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</si>
  <si>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</si>
  <si>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</si>
  <si>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</si>
  <si>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</si>
  <si>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</si>
  <si>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</si>
  <si>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</si>
  <si>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</si>
  <si>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</si>
  <si>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</si>
  <si>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</si>
  <si>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</si>
  <si>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</si>
  <si>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</si>
  <si>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</si>
  <si>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</si>
  <si>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</si>
  <si>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</si>
  <si>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</si>
  <si>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</si>
  <si>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</si>
  <si>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</si>
  <si>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</si>
  <si>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</si>
  <si>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</si>
  <si>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</si>
  <si>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</si>
  <si>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</si>
  <si>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</si>
  <si>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</si>
  <si>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</si>
  <si>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</si>
  <si>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</si>
  <si>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</si>
  <si>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</si>
  <si>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</si>
  <si>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</si>
  <si>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</si>
  <si>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</si>
  <si>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</si>
  <si>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</si>
  <si>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</si>
  <si>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</si>
  <si>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</si>
  <si>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</si>
  <si>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</si>
  <si>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</si>
  <si>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</si>
  <si>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</si>
  <si>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</si>
  <si>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</si>
  <si>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</si>
  <si>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</si>
  <si>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</si>
  <si>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</si>
  <si>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</si>
  <si>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</si>
  <si>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</si>
  <si>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</si>
  <si>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</si>
  <si>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</si>
  <si>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</si>
  <si>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</si>
  <si>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</si>
  <si>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</si>
  <si>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</si>
  <si>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</si>
  <si>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</si>
  <si>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</si>
  <si>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</si>
  <si>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</si>
  <si>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</si>
  <si>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</si>
  <si>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</si>
  <si>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</si>
  <si>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</si>
  <si>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</si>
  <si>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</si>
  <si>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</si>
  <si>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</si>
  <si>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</si>
  <si>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</si>
  <si>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</si>
  <si>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</si>
  <si>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</si>
  <si>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</si>
  <si>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</si>
  <si>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</si>
  <si>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</si>
  <si>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</si>
  <si>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</si>
  <si>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</si>
  <si>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</si>
  <si>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</si>
  <si>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</si>
  <si>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</si>
  <si>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</si>
  <si>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</si>
  <si>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</si>
  <si>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</si>
  <si>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</si>
  <si>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</si>
  <si>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</si>
  <si>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</si>
  <si>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</si>
  <si>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</si>
  <si>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</si>
  <si>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</si>
  <si>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</si>
  <si>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</si>
  <si>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</si>
  <si>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</si>
  <si>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</si>
  <si>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</si>
  <si>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</si>
  <si>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</si>
  <si>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</si>
  <si>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</si>
  <si>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</si>
  <si>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</si>
  <si>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</si>
  <si>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</si>
  <si>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</si>
  <si>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</si>
  <si>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</si>
  <si>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</si>
  <si>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</si>
  <si>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</si>
  <si>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</si>
  <si>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</si>
  <si>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</si>
  <si>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</si>
  <si>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</si>
  <si>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</si>
  <si>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</si>
  <si>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</si>
  <si>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</si>
  <si>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</si>
  <si>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</si>
  <si>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</si>
  <si>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</si>
  <si>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</si>
  <si>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</si>
  <si>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</si>
  <si>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</si>
  <si>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</si>
  <si>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</si>
  <si>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</si>
  <si>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</si>
  <si>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</si>
  <si>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</si>
  <si>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</si>
  <si>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</si>
  <si>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</si>
  <si>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</si>
  <si>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</si>
  <si>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</si>
  <si>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</si>
  <si>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</si>
  <si>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</si>
  <si>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</si>
  <si>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</si>
  <si>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</si>
  <si>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</si>
  <si>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</si>
  <si>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</si>
  <si>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</si>
  <si>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</si>
  <si>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</si>
  <si>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</si>
  <si>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</si>
  <si>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</si>
  <si>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</si>
  <si>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</si>
  <si>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</si>
  <si>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</si>
  <si>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</si>
  <si>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</si>
  <si>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</si>
  <si>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</si>
  <si>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</si>
  <si>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</si>
  <si>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</si>
  <si>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</si>
  <si>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</si>
  <si>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</si>
  <si>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</si>
  <si>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</si>
  <si>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</si>
  <si>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</si>
  <si>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</si>
  <si>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</si>
  <si>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</si>
  <si>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</si>
  <si>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</si>
  <si>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</si>
  <si>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</si>
  <si>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</si>
  <si>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</si>
  <si>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</si>
  <si>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</si>
  <si>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</si>
  <si>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</si>
  <si>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</si>
  <si>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</si>
  <si>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</si>
  <si>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</si>
  <si>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</si>
  <si>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</si>
  <si>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</si>
  <si>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</si>
  <si>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</si>
  <si>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</si>
  <si>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</si>
  <si>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</si>
  <si>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</si>
  <si>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</si>
  <si>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</si>
  <si>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</si>
  <si>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</si>
  <si>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</si>
  <si>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</si>
  <si>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</si>
  <si>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</si>
  <si>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</si>
  <si>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</si>
  <si>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</si>
  <si>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</si>
  <si>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</si>
  <si>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</si>
  <si>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</si>
  <si>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</si>
  <si>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</si>
  <si>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</si>
  <si>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</si>
  <si>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</si>
  <si>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</si>
  <si>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</si>
  <si>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</si>
  <si>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</si>
  <si>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</si>
  <si>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</si>
  <si>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</si>
  <si>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</si>
  <si>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</si>
  <si>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</si>
  <si>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</si>
  <si>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</si>
  <si>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</si>
  <si>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</si>
  <si>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</si>
  <si>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</si>
  <si>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</si>
  <si>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</si>
  <si>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</si>
  <si>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</si>
  <si>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</si>
  <si>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</si>
  <si>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</si>
  <si>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</si>
  <si>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</si>
  <si>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</si>
  <si>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</si>
  <si>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</si>
  <si>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</si>
  <si>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</si>
  <si>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</si>
  <si>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</si>
  <si>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</si>
  <si>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</si>
  <si>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</si>
  <si>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</si>
  <si>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</si>
  <si>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</si>
  <si>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</si>
  <si>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</si>
  <si>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</si>
  <si>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</si>
  <si>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</si>
  <si>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</si>
  <si>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</si>
  <si>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</si>
  <si>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</si>
  <si>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</si>
  <si>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</si>
  <si>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</si>
  <si>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</si>
  <si>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</si>
  <si>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</si>
  <si>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</si>
  <si>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</si>
  <si>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</si>
  <si>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</si>
  <si>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</si>
  <si>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</si>
  <si>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</si>
  <si>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</si>
  <si>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</si>
  <si>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</si>
  <si>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</si>
  <si>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</si>
  <si>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</si>
  <si>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</si>
  <si>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</si>
  <si>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</si>
  <si>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</si>
  <si>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</si>
  <si>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</si>
  <si>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</si>
  <si>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</si>
  <si>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</si>
  <si>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</si>
  <si>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</si>
  <si>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</si>
  <si>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</si>
  <si>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</si>
  <si>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</si>
  <si>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</si>
  <si>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</si>
  <si>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</si>
  <si>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</si>
  <si>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</si>
  <si>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</si>
  <si>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</si>
  <si>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</si>
  <si>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</si>
  <si>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</si>
  <si>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</si>
  <si>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</si>
  <si>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</si>
  <si>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</si>
  <si>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</si>
  <si>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</si>
  <si>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</si>
  <si>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</si>
  <si>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</si>
  <si>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</si>
  <si>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</si>
  <si>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</si>
  <si>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</si>
  <si>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</si>
  <si>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</si>
  <si>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</si>
  <si>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</si>
  <si>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</si>
  <si>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</si>
  <si>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</si>
  <si>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</si>
  <si>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</si>
  <si>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</si>
  <si>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</si>
  <si>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</si>
  <si>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</si>
  <si>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</si>
  <si>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</si>
  <si>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</si>
  <si>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</si>
  <si>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</si>
  <si>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</si>
  <si>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</si>
  <si>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</si>
  <si>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</si>
  <si>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</si>
  <si>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</si>
  <si>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</si>
  <si>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</si>
  <si>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</si>
  <si>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</si>
  <si>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</si>
  <si>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</si>
  <si>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</si>
  <si>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</si>
  <si>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</si>
  <si>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</si>
  <si>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</si>
  <si>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</si>
  <si>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</si>
  <si>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</si>
  <si>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</si>
  <si>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</si>
  <si>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</si>
  <si>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</si>
  <si>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</si>
  <si>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</si>
  <si>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</si>
  <si>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</si>
  <si>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</si>
  <si>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</si>
  <si>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</si>
  <si>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</si>
  <si>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</si>
  <si>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</si>
  <si>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</si>
  <si>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</si>
  <si>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</si>
  <si>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</si>
  <si>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</si>
  <si>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</si>
  <si>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</si>
  <si>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</si>
  <si>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</si>
  <si>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</si>
  <si>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</si>
  <si>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</si>
  <si>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</si>
  <si>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</si>
  <si>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</si>
  <si>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</si>
  <si>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</si>
  <si>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</si>
  <si>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</si>
  <si>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</si>
  <si>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</si>
  <si>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</si>
  <si>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</si>
  <si>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</si>
  <si>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</si>
  <si>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</si>
  <si>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</si>
  <si>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</si>
  <si>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</si>
  <si>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</si>
  <si>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</si>
  <si>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</si>
  <si>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</si>
  <si>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</si>
  <si>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</si>
  <si>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</si>
  <si>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</si>
  <si>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</si>
  <si>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</si>
  <si>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</si>
  <si>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</si>
  <si>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</si>
  <si>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</si>
  <si>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</si>
  <si>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</si>
  <si>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</si>
  <si>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</si>
  <si>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</si>
  <si>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</si>
  <si>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</si>
  <si>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</si>
  <si>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</si>
  <si>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</si>
  <si>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</si>
  <si>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</si>
  <si>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</si>
  <si>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</si>
  <si>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</si>
  <si>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</si>
  <si>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</si>
  <si>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</si>
  <si>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</si>
  <si>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</si>
  <si>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</si>
  <si>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</si>
  <si>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</si>
  <si>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</si>
  <si>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</si>
  <si>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</si>
  <si>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</si>
  <si>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</si>
  <si>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</si>
  <si>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</si>
  <si>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</si>
  <si>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</si>
  <si>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</si>
  <si>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</si>
  <si>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</si>
  <si>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</si>
  <si>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</si>
  <si>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</si>
  <si>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</si>
  <si>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</si>
  <si>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</si>
  <si>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</si>
  <si>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</si>
  <si>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</si>
  <si>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</si>
  <si>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</si>
  <si>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</si>
  <si>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</si>
  <si>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</si>
  <si>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</si>
  <si>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</si>
  <si>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</si>
  <si>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</si>
  <si>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</si>
  <si>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</si>
  <si>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</si>
  <si>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</si>
  <si>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</si>
  <si>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</si>
  <si>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</si>
  <si>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</si>
  <si>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</si>
  <si>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</si>
  <si>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</si>
  <si>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</si>
  <si>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</si>
  <si>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</si>
  <si>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</si>
  <si>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</si>
  <si>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</si>
  <si>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</si>
  <si>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</si>
  <si>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</si>
  <si>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</si>
  <si>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</si>
  <si>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</si>
  <si>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</si>
  <si>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</si>
  <si>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</si>
  <si>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</si>
  <si>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</si>
  <si>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</si>
  <si>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</si>
  <si>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</si>
  <si>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</si>
  <si>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</si>
  <si>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</si>
  <si>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</si>
  <si>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</si>
  <si>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</si>
  <si>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</si>
  <si>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</si>
  <si>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</si>
  <si>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</si>
  <si>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</si>
  <si>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</si>
  <si>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</si>
  <si>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</si>
  <si>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</si>
  <si>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</si>
  <si>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</si>
  <si>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</si>
  <si>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</si>
  <si>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</si>
  <si>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</si>
  <si>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</si>
  <si>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</si>
  <si>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</si>
  <si>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</si>
  <si>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</si>
  <si>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</si>
  <si>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</si>
  <si>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</si>
  <si>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</si>
  <si>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</si>
  <si>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</si>
  <si>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</si>
  <si>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</si>
  <si>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</si>
  <si>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</si>
  <si>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</si>
  <si>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</si>
  <si>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</si>
  <si>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</si>
  <si>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</si>
  <si>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</si>
  <si>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</si>
  <si>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</si>
  <si>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</si>
  <si>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</si>
  <si>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</si>
  <si>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</si>
  <si>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</si>
  <si>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</si>
  <si>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</si>
  <si>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</si>
  <si>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</si>
  <si>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</si>
  <si>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</si>
  <si>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</si>
  <si>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</si>
  <si>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</si>
  <si>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</si>
  <si>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</si>
  <si>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</si>
  <si>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</si>
  <si>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</si>
  <si>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</si>
  <si>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</si>
  <si>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</si>
  <si>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</si>
  <si>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</si>
  <si>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</si>
  <si>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</si>
  <si>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</si>
  <si>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</si>
  <si>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</si>
  <si>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</si>
  <si>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</si>
  <si>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</si>
  <si>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</si>
  <si>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</si>
  <si>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</si>
  <si>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</si>
  <si>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</si>
  <si>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</si>
  <si>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</si>
  <si>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</si>
  <si>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</si>
  <si>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</si>
  <si>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</si>
  <si>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</si>
  <si>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</si>
  <si>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</si>
  <si>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</si>
  <si>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</si>
  <si>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</si>
  <si>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</si>
  <si>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</si>
  <si>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</si>
  <si>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</si>
  <si>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</si>
  <si>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</si>
  <si>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</si>
  <si>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</si>
  <si>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</si>
  <si>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</si>
  <si>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</si>
  <si>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</si>
  <si>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</si>
  <si>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</si>
  <si>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</si>
  <si>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</si>
  <si>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</si>
  <si>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</si>
  <si>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</si>
  <si>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</si>
  <si>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</si>
  <si>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</si>
  <si>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</si>
  <si>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</si>
  <si>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</si>
  <si>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</si>
  <si>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</si>
  <si>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</si>
  <si>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</si>
  <si>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</si>
  <si>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</si>
  <si>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</si>
  <si>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</si>
  <si>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</si>
  <si>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</si>
  <si>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</si>
  <si>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</si>
  <si>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</si>
  <si>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</si>
  <si>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</si>
  <si>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</si>
  <si>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</si>
  <si>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</si>
  <si>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</si>
  <si>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</si>
  <si>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</si>
  <si>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</si>
  <si>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</si>
  <si>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</si>
  <si>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</si>
  <si>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</si>
  <si>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</si>
  <si>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</si>
  <si>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</si>
  <si>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</si>
  <si>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</si>
  <si>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</si>
  <si>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</si>
  <si>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</si>
  <si>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</si>
  <si>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</si>
  <si>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</si>
  <si>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</si>
  <si>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</si>
  <si>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</si>
  <si>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</si>
  <si>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</si>
  <si>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</si>
  <si>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</si>
  <si>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</si>
  <si>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</si>
  <si>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</si>
  <si>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</si>
  <si>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</si>
  <si>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</si>
  <si>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</si>
  <si>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</si>
  <si>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</si>
  <si>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</si>
  <si>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</si>
  <si>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</si>
  <si>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</si>
  <si>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</si>
  <si>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</si>
  <si>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</si>
  <si>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</si>
  <si>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</si>
  <si>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</si>
  <si>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</si>
  <si>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</si>
  <si>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</si>
  <si>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</si>
  <si>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</si>
  <si>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</si>
  <si>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</si>
  <si>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</si>
  <si>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</si>
  <si>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</si>
  <si>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</si>
  <si>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</si>
  <si>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</si>
  <si>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</si>
  <si>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</si>
  <si>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</si>
  <si>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</si>
  <si>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</si>
  <si>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</si>
  <si>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</si>
  <si>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</si>
  <si>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</si>
  <si>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</si>
  <si>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</si>
  <si>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</si>
  <si>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</si>
  <si>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</si>
  <si>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</si>
  <si>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</si>
  <si>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</si>
  <si>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</si>
  <si>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</si>
  <si>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</si>
  <si>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</si>
  <si>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</si>
  <si>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</si>
  <si>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</si>
  <si>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</si>
  <si>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</si>
  <si>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</si>
  <si>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</si>
  <si>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</si>
  <si>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</si>
  <si>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</si>
  <si>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</si>
  <si>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</si>
  <si>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</si>
  <si>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</si>
  <si>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</si>
  <si>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</si>
  <si>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</si>
  <si>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</si>
  <si>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</si>
  <si>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</si>
  <si>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</si>
  <si>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</si>
  <si>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</si>
  <si>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</si>
  <si>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</si>
  <si>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</si>
  <si>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</si>
  <si>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</si>
  <si>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</si>
  <si>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</si>
  <si>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</si>
  <si>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</si>
  <si>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</si>
  <si>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</si>
  <si>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</si>
  <si>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</si>
  <si>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</si>
  <si>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</si>
  <si>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</si>
  <si>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</si>
  <si>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</si>
  <si>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</si>
  <si>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</si>
  <si>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</si>
  <si>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</si>
  <si>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</si>
  <si>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</si>
  <si>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</si>
  <si>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</si>
  <si>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</si>
  <si>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</si>
  <si>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</si>
  <si>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</si>
  <si>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</si>
  <si>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</si>
  <si>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</si>
  <si>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</si>
  <si>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</si>
  <si>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</si>
  <si>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</si>
  <si>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</si>
  <si>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</si>
  <si>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</si>
  <si>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</si>
  <si>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</si>
  <si>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</si>
  <si>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</si>
  <si>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</si>
  <si>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</si>
  <si>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</si>
  <si>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</si>
  <si>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</si>
  <si>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</si>
  <si>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</si>
  <si>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</si>
  <si>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</si>
  <si>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</si>
  <si>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</si>
  <si>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</si>
  <si>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</si>
  <si>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</si>
  <si>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</si>
  <si>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</si>
  <si>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</si>
  <si>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</si>
  <si>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</si>
  <si>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</si>
  <si>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</si>
  <si>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</si>
  <si>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</si>
  <si>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</si>
  <si>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</si>
  <si>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</si>
  <si>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</si>
  <si>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</si>
  <si>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</si>
  <si>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</si>
  <si>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</si>
  <si>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</si>
  <si>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</si>
  <si>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</si>
  <si>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</si>
  <si>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</si>
  <si>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</si>
  <si>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</si>
  <si>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</si>
  <si>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</si>
  <si>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</si>
  <si>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</si>
  <si>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</si>
  <si>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</si>
  <si>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</si>
  <si>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</si>
  <si>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</si>
  <si>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</si>
  <si>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</si>
  <si>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</si>
  <si>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</si>
  <si>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</si>
  <si>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</si>
  <si>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</si>
  <si>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</si>
  <si>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</si>
  <si>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</si>
  <si>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</si>
  <si>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</si>
  <si>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</si>
  <si>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</si>
  <si>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</si>
  <si>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</si>
  <si>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</si>
  <si>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</si>
  <si>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</si>
  <si>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</si>
  <si>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</si>
  <si>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</si>
  <si>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</si>
  <si>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</si>
  <si>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</si>
  <si>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</si>
  <si>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</si>
  <si>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</si>
  <si>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</si>
  <si>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</si>
  <si>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</si>
  <si>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</si>
  <si>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</si>
  <si>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</si>
  <si>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</si>
  <si>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</si>
  <si>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</si>
  <si>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</si>
  <si>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</si>
  <si>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</si>
  <si>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</si>
  <si>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</si>
  <si>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</si>
  <si>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</si>
  <si>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</si>
  <si>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</si>
  <si>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</si>
  <si>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</si>
  <si>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</si>
  <si>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</si>
  <si>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</si>
  <si>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</si>
  <si>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</si>
  <si>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</si>
  <si>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</si>
  <si>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</si>
  <si>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</si>
  <si>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</si>
  <si>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</si>
  <si>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</si>
  <si>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</si>
  <si>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</si>
  <si>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</si>
  <si>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</si>
  <si>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</si>
  <si>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</si>
  <si>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</si>
  <si>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</si>
  <si>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</si>
  <si>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</si>
  <si>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</si>
  <si>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</si>
  <si>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</si>
  <si>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</si>
  <si>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</si>
  <si>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</si>
  <si>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</si>
  <si>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</si>
  <si>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</si>
  <si>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</si>
  <si>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</si>
  <si>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</si>
  <si>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</si>
  <si>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</si>
  <si>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</si>
  <si>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</si>
  <si>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</si>
  <si>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</si>
  <si>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</si>
  <si>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</si>
  <si>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</si>
  <si>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</si>
  <si>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</si>
  <si>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</si>
  <si>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</si>
  <si>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</si>
  <si>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</si>
  <si>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</si>
  <si>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</si>
  <si>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</si>
  <si>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</si>
  <si>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</si>
  <si>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</si>
  <si>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</si>
  <si>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</si>
  <si>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</si>
  <si>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</si>
  <si>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</si>
  <si>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</si>
  <si>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</si>
  <si>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</si>
  <si>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</si>
  <si>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</si>
  <si>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</si>
  <si>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</si>
  <si>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</si>
  <si>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</si>
  <si>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</si>
  <si>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</si>
  <si>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</si>
  <si>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</si>
  <si>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</si>
  <si>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</si>
  <si>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</si>
  <si>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</si>
  <si>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</si>
  <si>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</si>
  <si>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</si>
  <si>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</si>
  <si>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</si>
  <si>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</si>
  <si>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</si>
  <si>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</si>
  <si>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</si>
  <si>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</si>
  <si>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</si>
  <si>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</si>
  <si>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</si>
  <si>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</si>
  <si>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</si>
  <si>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</si>
  <si>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</si>
  <si>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</si>
  <si>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</si>
  <si>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</si>
  <si>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</si>
  <si>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</si>
  <si>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</si>
  <si>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</si>
  <si>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</si>
  <si>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</si>
  <si>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</si>
  <si>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</si>
  <si>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</si>
  <si>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</si>
  <si>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</si>
  <si>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</si>
  <si>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</si>
  <si>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</si>
  <si>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</si>
  <si>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</si>
  <si>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</si>
  <si>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</si>
  <si>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</si>
  <si>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</si>
  <si>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</si>
  <si>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</si>
  <si>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</si>
  <si>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</si>
  <si>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</si>
  <si>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</si>
  <si>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</si>
  <si>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</si>
  <si>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</si>
  <si>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</si>
  <si>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</si>
  <si>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</si>
  <si>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</si>
  <si>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</si>
  <si>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</si>
  <si>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</si>
  <si>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</si>
  <si>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</si>
  <si>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</si>
  <si>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</si>
  <si>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</si>
  <si>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</si>
  <si>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</si>
  <si>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</si>
  <si>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</si>
  <si>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</si>
  <si>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</si>
  <si>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</si>
  <si>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</si>
  <si>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</si>
  <si>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</si>
  <si>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</si>
  <si>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</si>
  <si>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</si>
  <si>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</si>
  <si>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</si>
  <si>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</si>
  <si>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</si>
  <si>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</si>
  <si>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</si>
  <si>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</si>
  <si>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</si>
  <si>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</si>
  <si>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</si>
  <si>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</si>
  <si>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</si>
  <si>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</si>
  <si>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</si>
  <si>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</si>
  <si>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</si>
  <si>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</si>
  <si>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</si>
  <si>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</si>
  <si>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</si>
  <si>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</si>
  <si>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</si>
  <si>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</si>
  <si>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</si>
  <si>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</si>
  <si>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</si>
  <si>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</si>
  <si>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</si>
  <si>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</si>
  <si>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</si>
  <si>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</si>
  <si>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</si>
  <si>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</si>
  <si>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</si>
  <si>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</si>
  <si>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</si>
  <si>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</si>
  <si>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</si>
  <si>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</si>
  <si>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</si>
  <si>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</si>
  <si>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</si>
  <si>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</si>
  <si>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</si>
  <si>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</si>
  <si>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</si>
  <si>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</si>
  <si>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</si>
  <si>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</si>
  <si>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</si>
  <si>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</si>
  <si>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</si>
  <si>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</si>
  <si>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</si>
  <si>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</si>
  <si>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</si>
  <si>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</si>
  <si>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</si>
  <si>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</si>
  <si>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</si>
  <si>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</si>
  <si>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</si>
  <si>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</si>
  <si>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</si>
  <si>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</si>
  <si>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</si>
  <si>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</si>
  <si>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</si>
  <si>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</si>
  <si>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</si>
  <si>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</si>
  <si>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</si>
  <si>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</si>
  <si>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</si>
  <si>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</si>
  <si>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</si>
  <si>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</si>
  <si>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</si>
  <si>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</si>
  <si>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</si>
  <si>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</si>
  <si>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</si>
  <si>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</si>
  <si>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</si>
  <si>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</si>
  <si>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</si>
  <si>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</si>
  <si>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</si>
  <si>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</si>
  <si>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</si>
  <si>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</si>
  <si>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</si>
  <si>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</si>
  <si>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</si>
  <si>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</si>
  <si>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</si>
  <si>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</si>
  <si>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</si>
  <si>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</si>
  <si>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</si>
  <si>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</si>
  <si>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</si>
  <si>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</si>
  <si>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</si>
  <si>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</si>
  <si>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</si>
  <si>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</si>
  <si>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</si>
  <si>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</si>
  <si>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</si>
  <si>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</si>
  <si>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</si>
  <si>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</si>
  <si>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</si>
  <si>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</si>
  <si>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</si>
  <si>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</si>
  <si>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</si>
  <si>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</si>
  <si>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</si>
  <si>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</si>
  <si>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</si>
  <si>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</si>
  <si>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</si>
  <si>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</si>
  <si>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</si>
  <si>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</si>
  <si>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</si>
  <si>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</si>
  <si>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</si>
  <si>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</si>
  <si>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</si>
  <si>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</si>
  <si>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</si>
  <si>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</si>
  <si>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</si>
  <si>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</si>
  <si>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</si>
  <si>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</si>
  <si>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</si>
  <si>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</si>
  <si>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</si>
  <si>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</si>
  <si>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</si>
  <si>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</si>
  <si>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</si>
  <si>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</si>
  <si>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</si>
  <si>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</si>
  <si>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</si>
  <si>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</si>
  <si>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</si>
  <si>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</si>
  <si>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</si>
  <si>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</si>
  <si>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</si>
  <si>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</si>
  <si>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</si>
  <si>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</si>
  <si>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</si>
  <si>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</si>
  <si>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</si>
  <si>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</si>
  <si>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</si>
  <si>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</si>
  <si>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</si>
  <si>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</si>
  <si>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</si>
  <si>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</si>
  <si>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</si>
  <si>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</si>
  <si>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</si>
  <si>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</si>
  <si>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</si>
  <si>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</si>
  <si>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</si>
  <si>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</si>
  <si>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</si>
  <si>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</si>
  <si>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</si>
  <si>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</si>
  <si>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</si>
  <si>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</si>
  <si>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</si>
  <si>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</si>
  <si>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</si>
  <si>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</si>
  <si>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</si>
  <si>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</si>
  <si>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</si>
  <si>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</si>
  <si>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</si>
  <si>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</si>
  <si>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</si>
  <si>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</si>
  <si>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</si>
  <si>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</si>
  <si>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</si>
  <si>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</si>
  <si>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</si>
  <si>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</si>
  <si>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</si>
  <si>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</si>
  <si>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</si>
  <si>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</si>
  <si>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</si>
  <si>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</si>
  <si>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</si>
  <si>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</si>
  <si>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</si>
  <si>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</si>
  <si>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</si>
  <si>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</si>
  <si>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</si>
  <si>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</si>
  <si>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</si>
  <si>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</si>
  <si>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</si>
  <si>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</si>
  <si>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</si>
  <si>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</si>
  <si>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</si>
  <si>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</si>
  <si>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</si>
  <si>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</si>
  <si>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</si>
  <si>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</si>
  <si>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</si>
  <si>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</si>
  <si>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</si>
  <si>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</si>
  <si>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</si>
  <si>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</si>
  <si>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</si>
  <si>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</si>
  <si>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</si>
  <si>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</si>
  <si>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</si>
  <si>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</si>
  <si>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</si>
  <si>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</si>
  <si>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</si>
  <si>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</si>
  <si>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</si>
  <si>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</si>
  <si>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</si>
  <si>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</si>
  <si>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</si>
  <si>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</si>
  <si>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</si>
  <si>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</si>
  <si>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</si>
  <si>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</si>
  <si>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</si>
  <si>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</si>
  <si>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</si>
  <si>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</si>
  <si>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</si>
  <si>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</si>
  <si>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</si>
  <si>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</si>
  <si>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</si>
  <si>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</si>
  <si>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</si>
  <si>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</si>
  <si>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</si>
  <si>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</si>
  <si>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</si>
  <si>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</si>
  <si>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</si>
  <si>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</si>
  <si>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</si>
  <si>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</si>
  <si>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</si>
  <si>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</si>
  <si>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</si>
  <si>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</si>
  <si>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</si>
  <si>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</si>
  <si>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</si>
  <si>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</si>
  <si>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</si>
  <si>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</si>
  <si>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</si>
  <si>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</si>
  <si>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</si>
  <si>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</si>
  <si>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</si>
  <si>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</si>
  <si>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</si>
  <si>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</si>
  <si>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</si>
  <si>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</si>
  <si>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</si>
  <si>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</si>
  <si>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</si>
  <si>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</si>
  <si>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</si>
  <si>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</si>
  <si>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</si>
  <si>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</si>
  <si>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</si>
  <si>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</si>
  <si>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</si>
  <si>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</si>
  <si>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</si>
  <si>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</si>
  <si>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</si>
  <si>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</si>
  <si>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</si>
  <si>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</si>
  <si>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</si>
  <si>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</si>
  <si>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</si>
  <si>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</si>
  <si>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</si>
  <si>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</si>
  <si>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</si>
  <si>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</si>
  <si>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</si>
  <si>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</si>
  <si>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</si>
  <si>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</si>
  <si>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</si>
  <si>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</si>
  <si>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</si>
  <si>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</si>
  <si>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</si>
  <si>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</si>
  <si>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</si>
  <si>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</si>
  <si>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</si>
  <si>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</si>
  <si>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</si>
  <si>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</si>
  <si>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</si>
  <si>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</si>
  <si>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</si>
  <si>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</si>
  <si>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</si>
  <si>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</si>
  <si>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</si>
  <si>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</si>
  <si>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</si>
  <si>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</si>
  <si>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</si>
  <si>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</si>
  <si>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</si>
  <si>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</si>
  <si>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</si>
  <si>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</si>
  <si>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</si>
  <si>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</si>
  <si>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</si>
  <si>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</si>
  <si>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</si>
  <si>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</si>
  <si>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</si>
  <si>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</si>
  <si>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</si>
  <si>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</si>
  <si>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</si>
  <si>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</si>
  <si>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</si>
  <si>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</si>
  <si>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</si>
  <si>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</si>
  <si>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</si>
  <si>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</si>
  <si>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</si>
  <si>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</si>
  <si>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</si>
  <si>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</si>
  <si>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</si>
  <si>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</si>
  <si>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</si>
  <si>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</si>
  <si>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</si>
  <si>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</si>
  <si>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</si>
  <si>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</si>
  <si>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</si>
  <si>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</si>
  <si>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</si>
  <si>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</si>
  <si>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</si>
  <si>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</si>
  <si>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</si>
  <si>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</si>
  <si>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</si>
  <si>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</si>
  <si>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</si>
  <si>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</si>
  <si>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</si>
  <si>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</si>
  <si>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</si>
  <si>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</si>
  <si>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</si>
  <si>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</si>
  <si>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</si>
  <si>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</si>
  <si>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</si>
  <si>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</si>
  <si>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</si>
  <si>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</si>
  <si>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</si>
  <si>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</si>
  <si>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</si>
  <si>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</si>
  <si>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</si>
  <si>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</si>
  <si>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</si>
  <si>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</si>
  <si>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</si>
  <si>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</si>
  <si>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</si>
  <si>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</si>
  <si>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</si>
  <si>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</si>
  <si>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</si>
  <si>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</si>
  <si>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</si>
  <si>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</si>
  <si>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</si>
  <si>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</si>
  <si>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</si>
  <si>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</si>
  <si>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</si>
  <si>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</si>
  <si>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</si>
  <si>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</si>
  <si>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</si>
  <si>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</si>
  <si>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</si>
  <si>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</si>
  <si>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</si>
  <si>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</si>
  <si>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</si>
  <si>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</si>
  <si>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</si>
  <si>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</si>
  <si>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</si>
  <si>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</si>
  <si>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</si>
  <si>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</si>
  <si>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</si>
  <si>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</si>
  <si>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</si>
  <si>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</si>
  <si>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</si>
  <si>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</si>
  <si>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</si>
  <si>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</si>
  <si>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</si>
  <si>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</si>
  <si>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</si>
  <si>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</si>
  <si>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</si>
  <si>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</si>
  <si>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</si>
  <si>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</si>
  <si>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</si>
  <si>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</si>
  <si>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</si>
  <si>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</si>
  <si>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</si>
  <si>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</si>
  <si>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</si>
  <si>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</si>
  <si>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</si>
  <si>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</si>
  <si>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</si>
  <si>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</si>
  <si>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</si>
  <si>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</si>
  <si>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</si>
  <si>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</si>
  <si>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</si>
  <si>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</si>
  <si>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</si>
  <si>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</si>
  <si>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</si>
  <si>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</si>
  <si>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2022 рік</t>
  </si>
  <si>
    <t>ТУ ДСА України в Запорiзькій областi</t>
  </si>
  <si>
    <t>69035.м. Запоріжжя.пр. Соборний 168</t>
  </si>
  <si>
    <t/>
  </si>
  <si>
    <t>І.В.Бєлікова</t>
  </si>
  <si>
    <t>О.Є. Фоміна</t>
  </si>
  <si>
    <t>(061) 224-65-37</t>
  </si>
  <si>
    <t>stat@zp.court.gov.ua</t>
  </si>
  <si>
    <t>5 січня 2023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</si>
</sst>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
  </numFmts>
  <fonts count="19"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16">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2" fillId="0" borderId="0" xfId="0" applyNumberFormat="1" applyFont="1" applyAlignment="1">
      <alignment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2" fillId="4" borderId="1" xfId="0" applyNumberFormat="1" applyFont="1" applyFill="1"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3" fontId="12" fillId="0" borderId="1" xfId="0" applyNumberFormat="1" applyFont="1" applyFill="1" applyBorder="1" applyAlignment="1">
      <alignment vertical="center"/>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2" fontId="12" fillId="0" borderId="0" xfId="0" applyNumberFormat="1" applyFont="1" applyAlignment="1">
      <alignment vertical="center"/>
    </xf>
    <xf numFmtId="172" fontId="12" fillId="0" borderId="0" xfId="0" applyNumberFormat="1" applyFont="1" applyAlignment="1">
      <alignment vertical="center"/>
    </xf>
    <xf numFmtId="2" fontId="14" fillId="2" borderId="1" xfId="0" applyNumberFormat="1" applyFont="1" applyFill="1" applyBorder="1" applyAlignment="1">
      <alignment vertical="center"/>
    </xf>
    <xf numFmtId="172" fontId="14" fillId="2" borderId="1" xfId="0" applyNumberFormat="1" applyFont="1" applyFill="1" applyBorder="1" applyAlignment="1">
      <alignment vertical="center"/>
    </xf>
    <xf numFmtId="2" fontId="12" fillId="4" borderId="1" xfId="0" applyNumberFormat="1" applyFont="1" applyFill="1" applyBorder="1" applyAlignment="1">
      <alignment horizontal="center" vertical="center"/>
    </xf>
    <xf numFmtId="172" fontId="12" fillId="4" borderId="1" xfId="0" applyNumberFormat="1" applyFont="1" applyFill="1" applyBorder="1" applyAlignment="1">
      <alignment horizontal="center" vertical="center"/>
    </xf>
    <xf numFmtId="2" fontId="12" fillId="0" borderId="1" xfId="0" applyNumberFormat="1" applyFont="1" applyBorder="1" applyAlignment="1">
      <alignment vertical="center"/>
    </xf>
    <xf numFmtId="172" fontId="12" fillId="0" borderId="1" xfId="0" applyNumberFormat="1" applyFont="1" applyBorder="1" applyAlignment="1">
      <alignment vertical="center"/>
    </xf>
    <xf numFmtId="2" fontId="12" fillId="0" borderId="1" xfId="0" applyNumberFormat="1" applyFont="1" applyFill="1" applyBorder="1" applyAlignment="1">
      <alignment vertical="center"/>
    </xf>
    <xf numFmtId="172" fontId="12" fillId="0" borderId="1" xfId="0" applyNumberFormat="1" applyFont="1" applyFill="1" applyBorder="1" applyAlignment="1">
      <alignment vertical="center"/>
    </xf>
    <xf numFmtId="2" fontId="12" fillId="4" borderId="1" xfId="0" applyNumberFormat="1" applyFont="1" applyFill="1" applyBorder="1" applyAlignment="1">
      <alignment vertical="center"/>
    </xf>
    <xf numFmtId="172" fontId="12" fillId="4" borderId="1" xfId="0" applyNumberFormat="1" applyFont="1" applyFill="1" applyBorder="1" applyAlignment="1">
      <alignment vertical="center"/>
    </xf>
    <xf numFmtId="2" fontId="12" fillId="3" borderId="1" xfId="0" applyNumberFormat="1" applyFont="1" applyFill="1" applyBorder="1" applyAlignment="1">
      <alignment horizontal="center" vertical="center"/>
    </xf>
    <xf numFmtId="172" fontId="12" fillId="3"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172" fontId="14" fillId="2" borderId="1" xfId="0" applyNumberFormat="1" applyFont="1" applyFill="1" applyBorder="1" applyAlignment="1">
      <alignment horizontal="center" vertical="center"/>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3"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49" fontId="12" fillId="0" borderId="1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 fontId="14" fillId="2" borderId="13" xfId="0" applyNumberFormat="1" applyFont="1" applyFill="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2" fillId="0" borderId="0" xfId="0" applyFont="1" applyFill="1" applyBorder="1" applyAlignment="1">
      <alignment horizontal="left" vertical="top"/>
    </xf>
    <xf numFmtId="49" fontId="12" fillId="0" borderId="0" xfId="0" applyNumberFormat="1" applyFont="1" applyFill="1" applyAlignment="1">
      <alignment horizontal="left" vertical="top"/>
    </xf>
    <xf numFmtId="49" fontId="12" fillId="0" borderId="0" xfId="0" applyNumberFormat="1" applyFont="1" applyFill="1" applyBorder="1" applyAlignment="1">
      <alignment horizontal="left" vertical="top"/>
    </xf>
    <xf numFmtId="0" fontId="12" fillId="0" borderId="0" xfId="0" applyFont="1" applyFill="1" applyAlignment="1">
      <alignment horizontal="left" vertical="top"/>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3" fontId="11" fillId="3" borderId="1" xfId="0" applyNumberFormat="1" applyFont="1" applyFill="1" applyBorder="1" applyAlignment="1">
      <alignment vertical="center"/>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4" fillId="0" borderId="7" xfId="1" applyFont="1" applyBorder="1" applyAlignment="1">
      <alignment horizontal="center" vertical="center"/>
    </xf>
    <xf numFmtId="0" fontId="4" fillId="0" borderId="0" xfId="1" applyFont="1" applyAlignment="1">
      <alignment horizontal="center" vertical="center"/>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2"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172" fontId="12" fillId="0" borderId="1" xfId="0" applyNumberFormat="1"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3" fontId="12" fillId="0" borderId="11"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18" fillId="0" borderId="0" xfId="0" applyNumberFormat="1" applyFont="1" applyAlignment="1">
      <alignment horizontal="center" vertical="center"/>
    </xf>
    <xf numFmtId="0" fontId="9" fillId="0" borderId="0" xfId="0"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zoomScaleSheetLayoutView="130" workbookViewId="0"/>
  </sheetViews>
  <sheetFormatPr defaultRowHeight="12.75" x14ac:dyDescent="0.2"/>
  <cols>
    <col min="1" max="1" width="1.140625" style="52" customWidth="1"/>
    <col min="2" max="2" width="12.7109375" style="52" customWidth="1"/>
    <col min="3" max="3" width="10.42578125" style="52" customWidth="1"/>
    <col min="4" max="4" width="19.5703125" style="52" customWidth="1"/>
    <col min="5" max="5" width="19.7109375" style="52" customWidth="1"/>
    <col min="6" max="6" width="14.7109375" style="52" customWidth="1"/>
    <col min="7" max="7" width="13.7109375" style="52" customWidth="1"/>
    <col min="8" max="8" width="12.42578125" style="52" customWidth="1"/>
    <col min="9" max="16384" width="9.140625" style="52"/>
  </cols>
  <sheetData>
    <row r="1" spans="1:8" ht="12.95" customHeight="1" x14ac:dyDescent="0.2">
      <c r="A1" s="147"/>
      <c r="E1" s="71" t="s">
        <v>2218</v>
      </c>
    </row>
    <row r="3" spans="1:8" ht="33" customHeight="1" x14ac:dyDescent="0.3">
      <c r="B3" s="156" t="s">
        <v>2219</v>
      </c>
      <c r="C3" s="156"/>
      <c r="D3" s="156"/>
      <c r="E3" s="156"/>
      <c r="F3" s="156"/>
      <c r="G3" s="156"/>
      <c r="H3" s="156"/>
    </row>
    <row r="4" spans="1:8" ht="14.25" customHeight="1" x14ac:dyDescent="0.3">
      <c r="B4" s="157"/>
      <c r="C4" s="157"/>
      <c r="D4" s="157"/>
      <c r="E4" s="157"/>
      <c r="F4" s="157"/>
      <c r="G4" s="157"/>
      <c r="H4" s="157"/>
    </row>
    <row r="5" spans="1:8" ht="18.95" customHeight="1" x14ac:dyDescent="0.3">
      <c r="B5" s="157"/>
      <c r="C5" s="157"/>
      <c r="D5" s="157"/>
      <c r="E5" s="157"/>
      <c r="F5" s="157"/>
      <c r="G5" s="157"/>
      <c r="H5" s="157"/>
    </row>
    <row r="6" spans="1:8" ht="18.95" customHeight="1" x14ac:dyDescent="0.3">
      <c r="B6" s="73"/>
      <c r="C6" s="157" t="s">
        <v>2356</v>
      </c>
      <c r="D6" s="157"/>
      <c r="E6" s="157"/>
      <c r="F6" s="157"/>
      <c r="G6" s="157"/>
      <c r="H6" s="73"/>
    </row>
    <row r="7" spans="1:8" x14ac:dyDescent="0.2">
      <c r="E7" s="58" t="s">
        <v>2217</v>
      </c>
    </row>
    <row r="8" spans="1:8" ht="18.95" customHeight="1" x14ac:dyDescent="0.3">
      <c r="D8" s="74"/>
      <c r="F8" s="73"/>
      <c r="G8" s="73"/>
      <c r="H8" s="73"/>
    </row>
    <row r="9" spans="1:8" ht="12.95" customHeight="1" x14ac:dyDescent="0.2">
      <c r="E9" s="58"/>
    </row>
    <row r="10" spans="1:8" ht="12.95" customHeight="1" x14ac:dyDescent="0.2">
      <c r="E10" s="58"/>
    </row>
    <row r="11" spans="1:8" ht="12.95" customHeight="1" x14ac:dyDescent="0.2">
      <c r="B11" s="55"/>
      <c r="C11" s="55"/>
      <c r="D11" s="55"/>
      <c r="E11" s="55"/>
    </row>
    <row r="12" spans="1:8" ht="12.95" customHeight="1" x14ac:dyDescent="0.2">
      <c r="A12" s="57"/>
      <c r="B12" s="158" t="s">
        <v>2216</v>
      </c>
      <c r="C12" s="159"/>
      <c r="D12" s="160"/>
      <c r="E12" s="72" t="s">
        <v>2215</v>
      </c>
      <c r="F12" s="59"/>
      <c r="G12" s="71" t="s">
        <v>2252</v>
      </c>
    </row>
    <row r="13" spans="1:8" ht="12.95" customHeight="1" x14ac:dyDescent="0.2">
      <c r="A13" s="57"/>
      <c r="B13" s="149"/>
      <c r="C13" s="150"/>
      <c r="D13" s="151"/>
      <c r="E13" s="65"/>
      <c r="F13" s="59"/>
      <c r="G13" s="70" t="s">
        <v>2253</v>
      </c>
    </row>
    <row r="14" spans="1:8" ht="37.5" customHeight="1" x14ac:dyDescent="0.2">
      <c r="A14" s="57"/>
      <c r="B14" s="161" t="s">
        <v>2214</v>
      </c>
      <c r="C14" s="162"/>
      <c r="D14" s="163"/>
      <c r="E14" s="66" t="s">
        <v>2213</v>
      </c>
      <c r="F14" s="59"/>
      <c r="G14" s="75"/>
    </row>
    <row r="15" spans="1:8" ht="14.45" customHeight="1" x14ac:dyDescent="0.2">
      <c r="A15" s="57"/>
      <c r="B15" s="166"/>
      <c r="C15" s="167"/>
      <c r="D15" s="168"/>
      <c r="E15" s="69"/>
      <c r="G15" s="64" t="s">
        <v>2212</v>
      </c>
    </row>
    <row r="16" spans="1:8" ht="16.899999999999999" customHeight="1" x14ac:dyDescent="0.2">
      <c r="A16" s="57"/>
      <c r="B16" s="161" t="s">
        <v>2220</v>
      </c>
      <c r="C16" s="173"/>
      <c r="D16" s="163"/>
      <c r="E16" s="172" t="s">
        <v>2223</v>
      </c>
      <c r="F16" s="164" t="s">
        <v>2211</v>
      </c>
      <c r="G16" s="165"/>
      <c r="H16" s="165"/>
    </row>
    <row r="17" spans="1:8" ht="12.75" customHeight="1" x14ac:dyDescent="0.2">
      <c r="A17" s="57"/>
      <c r="B17" s="161"/>
      <c r="C17" s="173"/>
      <c r="D17" s="163"/>
      <c r="E17" s="172"/>
      <c r="F17" s="185" t="s">
        <v>2232</v>
      </c>
      <c r="G17" s="186"/>
      <c r="H17" s="186"/>
    </row>
    <row r="18" spans="1:8" ht="12.75" customHeight="1" x14ac:dyDescent="0.2">
      <c r="A18" s="57"/>
      <c r="B18" s="161"/>
      <c r="C18" s="162"/>
      <c r="D18" s="163"/>
      <c r="E18" s="76"/>
    </row>
    <row r="19" spans="1:8" ht="16.899999999999999" customHeight="1" x14ac:dyDescent="0.2">
      <c r="A19" s="57"/>
      <c r="B19" s="161" t="s">
        <v>2231</v>
      </c>
      <c r="C19" s="173"/>
      <c r="D19" s="163"/>
      <c r="E19" s="172" t="s">
        <v>2223</v>
      </c>
      <c r="F19" s="185"/>
      <c r="G19" s="186"/>
      <c r="H19" s="186"/>
    </row>
    <row r="20" spans="1:8" ht="18.600000000000001" customHeight="1" x14ac:dyDescent="0.2">
      <c r="A20" s="57"/>
      <c r="B20" s="161"/>
      <c r="C20" s="173"/>
      <c r="D20" s="163"/>
      <c r="E20" s="172"/>
      <c r="F20" s="68"/>
      <c r="G20" s="67"/>
      <c r="H20" s="67"/>
    </row>
    <row r="21" spans="1:8" ht="12.75" customHeight="1" x14ac:dyDescent="0.2">
      <c r="A21" s="57"/>
      <c r="B21" s="166"/>
      <c r="C21" s="167"/>
      <c r="D21" s="168"/>
      <c r="E21" s="76"/>
      <c r="F21" s="68"/>
      <c r="G21" s="67"/>
      <c r="H21" s="67"/>
    </row>
    <row r="22" spans="1:8" ht="12.75" customHeight="1" x14ac:dyDescent="0.2">
      <c r="A22" s="57"/>
      <c r="B22" s="161" t="s">
        <v>2221</v>
      </c>
      <c r="C22" s="173"/>
      <c r="D22" s="163"/>
      <c r="E22" s="172" t="s">
        <v>2223</v>
      </c>
      <c r="F22" s="68"/>
      <c r="G22" s="67"/>
      <c r="H22" s="67"/>
    </row>
    <row r="23" spans="1:8" ht="17.45" customHeight="1" x14ac:dyDescent="0.2">
      <c r="A23" s="57"/>
      <c r="B23" s="161"/>
      <c r="C23" s="173"/>
      <c r="D23" s="163"/>
      <c r="E23" s="172"/>
      <c r="F23" s="68"/>
      <c r="G23" s="67"/>
      <c r="H23" s="67"/>
    </row>
    <row r="24" spans="1:8" ht="12.75" customHeight="1" x14ac:dyDescent="0.2">
      <c r="A24" s="57"/>
      <c r="B24" s="166"/>
      <c r="C24" s="167"/>
      <c r="D24" s="168"/>
      <c r="E24" s="76"/>
      <c r="F24" s="68"/>
      <c r="G24" s="67"/>
      <c r="H24" s="67"/>
    </row>
    <row r="25" spans="1:8" ht="12.95" customHeight="1" x14ac:dyDescent="0.2">
      <c r="A25" s="57"/>
      <c r="B25" s="161" t="s">
        <v>2222</v>
      </c>
      <c r="C25" s="169"/>
      <c r="D25" s="170"/>
      <c r="E25" s="172" t="s">
        <v>2224</v>
      </c>
      <c r="F25" s="164"/>
      <c r="G25" s="165"/>
      <c r="H25" s="165"/>
    </row>
    <row r="26" spans="1:8" ht="15" customHeight="1" x14ac:dyDescent="0.2">
      <c r="A26" s="57"/>
      <c r="B26" s="171"/>
      <c r="C26" s="169"/>
      <c r="D26" s="170"/>
      <c r="E26" s="172"/>
      <c r="F26" s="164"/>
      <c r="G26" s="165"/>
      <c r="H26" s="165"/>
    </row>
    <row r="27" spans="1:8" ht="12.95" customHeight="1" x14ac:dyDescent="0.2">
      <c r="A27" s="57"/>
      <c r="B27" s="59"/>
      <c r="D27" s="57"/>
      <c r="E27" s="63"/>
    </row>
    <row r="28" spans="1:8" ht="10.9" customHeight="1" x14ac:dyDescent="0.2">
      <c r="B28" s="53"/>
      <c r="C28" s="53"/>
      <c r="D28" s="53"/>
      <c r="E28" s="53"/>
    </row>
    <row r="29" spans="1:8" ht="10.9" customHeight="1" x14ac:dyDescent="0.2"/>
    <row r="30" spans="1:8" ht="10.9" customHeight="1" x14ac:dyDescent="0.2"/>
    <row r="31" spans="1:8" ht="10.9" customHeight="1" x14ac:dyDescent="0.2"/>
    <row r="32" spans="1:8" ht="10.9" customHeight="1" x14ac:dyDescent="0.2"/>
    <row r="33" spans="1:8" ht="10.9" customHeight="1" x14ac:dyDescent="0.2"/>
    <row r="34" spans="1:8" ht="10.9" customHeight="1" x14ac:dyDescent="0.2"/>
    <row r="35" spans="1:8" ht="10.9" customHeight="1" x14ac:dyDescent="0.2">
      <c r="B35" s="55"/>
      <c r="C35" s="55"/>
      <c r="D35" s="55"/>
      <c r="E35" s="55"/>
      <c r="F35" s="55"/>
      <c r="G35" s="55"/>
      <c r="H35" s="55"/>
    </row>
    <row r="36" spans="1:8" ht="12.95" customHeight="1" x14ac:dyDescent="0.2">
      <c r="A36" s="57"/>
      <c r="B36" s="62" t="s">
        <v>2210</v>
      </c>
      <c r="C36" s="61"/>
      <c r="D36" s="53"/>
      <c r="E36" s="53"/>
      <c r="F36" s="53"/>
      <c r="G36" s="53"/>
      <c r="H36" s="60"/>
    </row>
    <row r="37" spans="1:8" ht="12.95" customHeight="1" x14ac:dyDescent="0.2">
      <c r="A37" s="57"/>
      <c r="B37" s="59"/>
      <c r="H37" s="57"/>
    </row>
    <row r="38" spans="1:8" ht="12.95" customHeight="1" x14ac:dyDescent="0.2">
      <c r="A38" s="57"/>
      <c r="B38" s="177" t="s">
        <v>2209</v>
      </c>
      <c r="C38" s="178"/>
      <c r="D38" s="152" t="s">
        <v>2357</v>
      </c>
      <c r="E38" s="152"/>
      <c r="F38" s="152"/>
      <c r="G38" s="152"/>
      <c r="H38" s="153"/>
    </row>
    <row r="39" spans="1:8" ht="12.95" customHeight="1" x14ac:dyDescent="0.2">
      <c r="A39" s="57"/>
      <c r="B39" s="59"/>
      <c r="D39" s="53"/>
      <c r="E39" s="53"/>
      <c r="F39" s="53"/>
      <c r="G39" s="53"/>
      <c r="H39" s="60"/>
    </row>
    <row r="40" spans="1:8" ht="12.95" customHeight="1" x14ac:dyDescent="0.2">
      <c r="A40" s="57"/>
      <c r="B40" s="59" t="s">
        <v>2208</v>
      </c>
      <c r="D40" s="154" t="s">
        <v>2358</v>
      </c>
      <c r="E40" s="154"/>
      <c r="F40" s="154"/>
      <c r="G40" s="154"/>
      <c r="H40" s="155"/>
    </row>
    <row r="41" spans="1:8" ht="12.95" customHeight="1" x14ac:dyDescent="0.2">
      <c r="A41" s="57"/>
      <c r="B41" s="59"/>
      <c r="D41" s="154"/>
      <c r="E41" s="154"/>
      <c r="F41" s="154"/>
      <c r="G41" s="154"/>
      <c r="H41" s="155"/>
    </row>
    <row r="42" spans="1:8" ht="12.95" customHeight="1" x14ac:dyDescent="0.2">
      <c r="A42" s="57"/>
      <c r="B42" s="179"/>
      <c r="C42" s="180"/>
      <c r="D42" s="180"/>
      <c r="E42" s="180"/>
      <c r="F42" s="180"/>
      <c r="G42" s="180"/>
      <c r="H42" s="181"/>
    </row>
    <row r="43" spans="1:8" ht="12.75" customHeight="1" x14ac:dyDescent="0.2">
      <c r="A43" s="57"/>
      <c r="B43" s="174" t="s">
        <v>2207</v>
      </c>
      <c r="C43" s="175"/>
      <c r="D43" s="175"/>
      <c r="E43" s="175"/>
      <c r="F43" s="175"/>
      <c r="G43" s="175"/>
      <c r="H43" s="176"/>
    </row>
    <row r="44" spans="1:8" ht="12.95" customHeight="1" x14ac:dyDescent="0.2">
      <c r="A44" s="57"/>
      <c r="B44" s="59"/>
      <c r="H44" s="57"/>
    </row>
    <row r="45" spans="1:8" ht="12.95" customHeight="1" x14ac:dyDescent="0.2">
      <c r="A45" s="57"/>
      <c r="B45" s="182"/>
      <c r="C45" s="183"/>
      <c r="D45" s="183"/>
      <c r="E45" s="183"/>
      <c r="F45" s="183"/>
      <c r="G45" s="183"/>
      <c r="H45" s="184"/>
    </row>
    <row r="46" spans="1:8" ht="12.95" customHeight="1" x14ac:dyDescent="0.2">
      <c r="A46" s="57"/>
      <c r="B46" s="174" t="s">
        <v>2206</v>
      </c>
      <c r="C46" s="175"/>
      <c r="D46" s="175"/>
      <c r="E46" s="175"/>
      <c r="F46" s="175"/>
      <c r="G46" s="175"/>
      <c r="H46" s="176"/>
    </row>
    <row r="47" spans="1:8" ht="12.95" customHeight="1" x14ac:dyDescent="0.2">
      <c r="A47" s="57"/>
      <c r="B47" s="56"/>
      <c r="C47" s="55"/>
      <c r="D47" s="55"/>
      <c r="E47" s="55"/>
      <c r="F47" s="55"/>
      <c r="G47" s="55"/>
      <c r="H47" s="54"/>
    </row>
    <row r="48" spans="1:8" ht="12.95" customHeight="1" x14ac:dyDescent="0.2">
      <c r="B48" s="53"/>
      <c r="C48" s="53"/>
      <c r="D48" s="53"/>
      <c r="E48" s="53"/>
      <c r="F48" s="53"/>
      <c r="G48" s="53"/>
      <c r="H48" s="53"/>
    </row>
  </sheetData>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ageMargins left="0.74803149606299213" right="0.74803149606299213" top="0.98425196850393704" bottom="0.98425196850393704" header="0.51181102362204722" footer="0.51181102362204722"/>
  <pageSetup paperSize="9" scale="82" orientation="portrait" r:id="rId1"/>
  <headerFooter alignWithMargins="0">
    <oddFooter>&amp;C&amp;LC9303ECD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3"/>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102"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4" s="16" customFormat="1" ht="15" customHeight="1" x14ac:dyDescent="0.25">
      <c r="A1" s="196" t="s">
        <v>0</v>
      </c>
      <c r="B1" s="192" t="s">
        <v>1</v>
      </c>
      <c r="C1" s="129" t="s">
        <v>2359</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29" t="s">
        <v>2359</v>
      </c>
      <c r="Z1" s="189" t="s">
        <v>3</v>
      </c>
      <c r="AA1" s="197" t="s">
        <v>4</v>
      </c>
      <c r="AB1" s="193" t="s">
        <v>5</v>
      </c>
      <c r="AC1" s="193"/>
      <c r="AD1" s="193"/>
      <c r="AE1" s="193"/>
      <c r="AF1" s="146"/>
      <c r="AG1" s="146"/>
      <c r="AH1" s="134"/>
    </row>
    <row r="2" spans="1:34" s="17" customFormat="1" ht="15" customHeight="1" x14ac:dyDescent="0.25">
      <c r="A2" s="196"/>
      <c r="B2" s="192"/>
      <c r="C2" s="120" t="s">
        <v>2359</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31" t="s">
        <v>2359</v>
      </c>
      <c r="Z2" s="189"/>
      <c r="AA2" s="197"/>
      <c r="AB2" s="132" t="s">
        <v>15</v>
      </c>
      <c r="AC2" s="132" t="s">
        <v>2174</v>
      </c>
      <c r="AD2" s="132" t="s">
        <v>2175</v>
      </c>
      <c r="AE2" s="132" t="s">
        <v>2176</v>
      </c>
      <c r="AF2" s="145"/>
      <c r="AG2" s="146"/>
      <c r="AH2" s="135"/>
    </row>
    <row r="3" spans="1:34" s="17" customFormat="1" ht="30" customHeight="1" x14ac:dyDescent="0.25">
      <c r="A3" s="196"/>
      <c r="B3" s="192"/>
      <c r="C3" s="120" t="s">
        <v>2359</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31" t="s">
        <v>2359</v>
      </c>
      <c r="Z3" s="189"/>
      <c r="AA3" s="197"/>
      <c r="AB3" s="193" t="s">
        <v>2168</v>
      </c>
      <c r="AC3" s="193" t="s">
        <v>2169</v>
      </c>
      <c r="AD3" s="193" t="s">
        <v>2170</v>
      </c>
      <c r="AE3" s="193" t="s">
        <v>2171</v>
      </c>
      <c r="AF3" s="145"/>
      <c r="AG3" s="146"/>
      <c r="AH3" s="135"/>
    </row>
    <row r="4" spans="1:34" s="17" customFormat="1" ht="66.599999999999994" customHeight="1" x14ac:dyDescent="0.25">
      <c r="A4" s="196"/>
      <c r="B4" s="192"/>
      <c r="C4" s="121" t="s">
        <v>2359</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2359</v>
      </c>
      <c r="Z4" s="189"/>
      <c r="AA4" s="197"/>
      <c r="AB4" s="193"/>
      <c r="AC4" s="193"/>
      <c r="AD4" s="193"/>
      <c r="AE4" s="193"/>
      <c r="AF4" s="145"/>
      <c r="AG4" s="146"/>
      <c r="AH4" s="135"/>
    </row>
    <row r="5" spans="1:34" s="18" customFormat="1" ht="15" customHeight="1" x14ac:dyDescent="0.25">
      <c r="A5" s="97"/>
      <c r="B5" s="95"/>
      <c r="C5" s="130"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6"/>
      <c r="AG5" s="146"/>
      <c r="AH5" s="136"/>
    </row>
    <row r="6" spans="1:34" s="19" customFormat="1" x14ac:dyDescent="0.25">
      <c r="A6" s="187" t="s">
        <v>432</v>
      </c>
      <c r="B6" s="188"/>
      <c r="C6" s="133"/>
      <c r="D6" s="4"/>
      <c r="E6" s="4"/>
      <c r="F6" s="4"/>
      <c r="G6" s="4"/>
      <c r="H6" s="4"/>
      <c r="I6" s="4"/>
      <c r="J6" s="4"/>
      <c r="K6" s="4"/>
      <c r="L6" s="4"/>
      <c r="M6" s="4"/>
      <c r="N6" s="4"/>
      <c r="O6" s="4"/>
      <c r="P6" s="4"/>
      <c r="Q6" s="4"/>
      <c r="R6" s="4"/>
      <c r="S6" s="4"/>
      <c r="T6" s="4"/>
      <c r="U6" s="4"/>
      <c r="V6" s="4"/>
      <c r="W6" s="4"/>
      <c r="X6" s="25"/>
      <c r="Y6" s="30"/>
      <c r="Z6" s="105"/>
      <c r="AA6" s="106"/>
      <c r="AB6" s="30"/>
      <c r="AC6" s="30"/>
      <c r="AD6" s="30"/>
      <c r="AE6" s="137"/>
      <c r="AF6" s="138"/>
      <c r="AG6" s="139"/>
    </row>
    <row r="7" spans="1:34" x14ac:dyDescent="0.25">
      <c r="A7" s="200" t="s">
        <v>2247</v>
      </c>
      <c r="B7" s="201"/>
      <c r="C7" s="123"/>
      <c r="D7" s="37">
        <f>SUM(E7:H7)</f>
        <v>2268</v>
      </c>
      <c r="E7" s="37">
        <f>SUM(E8:E444)</f>
        <v>136</v>
      </c>
      <c r="F7" s="37">
        <f>SUM(F8:F444)</f>
        <v>0</v>
      </c>
      <c r="G7" s="37">
        <f>SUM(G8:G444)</f>
        <v>1945</v>
      </c>
      <c r="H7" s="37">
        <f>SUM(H8:H444)</f>
        <v>187</v>
      </c>
      <c r="I7" s="37">
        <f>SUM(J7:M7)</f>
        <v>2240</v>
      </c>
      <c r="J7" s="37">
        <f>SUM(J8:J444)</f>
        <v>541</v>
      </c>
      <c r="K7" s="37">
        <f>SUM(K8:K444)</f>
        <v>7</v>
      </c>
      <c r="L7" s="37">
        <f>SUM(L8:L444)</f>
        <v>1630</v>
      </c>
      <c r="M7" s="37">
        <f>SUM(M8:M444)</f>
        <v>62</v>
      </c>
      <c r="N7" s="37">
        <f>SUM(O7:R7)</f>
        <v>1986</v>
      </c>
      <c r="O7" s="37">
        <f>SUM(O8:O444)</f>
        <v>671</v>
      </c>
      <c r="P7" s="37">
        <f>SUM(P8:P444)</f>
        <v>7</v>
      </c>
      <c r="Q7" s="37">
        <f>SUM(Q8:Q444)</f>
        <v>1275</v>
      </c>
      <c r="R7" s="37">
        <f>SUM(R8:R444)</f>
        <v>33</v>
      </c>
      <c r="S7" s="37">
        <f>SUM(T7:W7)</f>
        <v>2522</v>
      </c>
      <c r="T7" s="37">
        <f>SUM(T8:T444)</f>
        <v>6</v>
      </c>
      <c r="U7" s="37">
        <f>SUM(U8:U444)</f>
        <v>0</v>
      </c>
      <c r="V7" s="37">
        <f>SUM(V8:V444)</f>
        <v>2300</v>
      </c>
      <c r="W7" s="37">
        <f>SUM(W8:W444)</f>
        <v>216</v>
      </c>
      <c r="X7" s="38" t="s">
        <v>1937</v>
      </c>
      <c r="Y7" s="39"/>
      <c r="Z7" s="107" t="s">
        <v>1937</v>
      </c>
      <c r="AA7" s="108" t="s">
        <v>1937</v>
      </c>
      <c r="AB7" s="42">
        <f>SUM(AB8:AB444)</f>
        <v>22641.972999999987</v>
      </c>
      <c r="AC7" s="42">
        <f>SUM(AC8:AC444)</f>
        <v>16763.061499999996</v>
      </c>
      <c r="AD7" s="42">
        <f>SUM(AD8:AD444)</f>
        <v>13436.850000000008</v>
      </c>
      <c r="AE7" s="42">
        <f>SUM(AE8:AE444)</f>
        <v>25968.184499999988</v>
      </c>
    </row>
    <row r="8" spans="1:34" ht="25.5" x14ac:dyDescent="0.25">
      <c r="A8" s="98">
        <v>411010101</v>
      </c>
      <c r="B8" s="35" t="s">
        <v>16</v>
      </c>
      <c r="C8" s="124"/>
      <c r="D8" s="6">
        <v>1</v>
      </c>
      <c r="E8" s="6"/>
      <c r="F8" s="6"/>
      <c r="G8" s="6">
        <v>1</v>
      </c>
      <c r="H8" s="6"/>
      <c r="I8" s="6"/>
      <c r="J8" s="6"/>
      <c r="K8" s="6"/>
      <c r="L8" s="6"/>
      <c r="M8" s="6"/>
      <c r="N8" s="6"/>
      <c r="O8" s="6"/>
      <c r="P8" s="6"/>
      <c r="Q8" s="6"/>
      <c r="R8" s="6"/>
      <c r="S8" s="6">
        <v>1</v>
      </c>
      <c r="T8" s="6"/>
      <c r="U8" s="6"/>
      <c r="V8" s="6">
        <v>1</v>
      </c>
      <c r="W8" s="6"/>
      <c r="X8" s="5">
        <v>947</v>
      </c>
      <c r="Y8" s="31"/>
      <c r="Z8" s="109">
        <v>0.41</v>
      </c>
      <c r="AA8" s="110">
        <v>2</v>
      </c>
      <c r="AB8" s="31">
        <v>15.783333333333299</v>
      </c>
      <c r="AC8" s="31"/>
      <c r="AD8" s="31"/>
      <c r="AE8" s="31">
        <v>15.783333333333299</v>
      </c>
    </row>
    <row r="9" spans="1:34" x14ac:dyDescent="0.25">
      <c r="A9" s="98">
        <v>411010102</v>
      </c>
      <c r="B9" s="35" t="s">
        <v>17</v>
      </c>
      <c r="C9" s="124"/>
      <c r="D9" s="6"/>
      <c r="E9" s="6"/>
      <c r="F9" s="6"/>
      <c r="G9" s="6"/>
      <c r="H9" s="6"/>
      <c r="I9" s="6">
        <v>1</v>
      </c>
      <c r="J9" s="6"/>
      <c r="K9" s="6"/>
      <c r="L9" s="6">
        <v>1</v>
      </c>
      <c r="M9" s="6"/>
      <c r="N9" s="6">
        <v>1</v>
      </c>
      <c r="O9" s="6"/>
      <c r="P9" s="6"/>
      <c r="Q9" s="6">
        <v>1</v>
      </c>
      <c r="R9" s="6"/>
      <c r="S9" s="6"/>
      <c r="T9" s="6"/>
      <c r="U9" s="6"/>
      <c r="V9" s="6"/>
      <c r="W9" s="6"/>
      <c r="X9" s="5">
        <v>720</v>
      </c>
      <c r="Y9" s="31"/>
      <c r="Z9" s="109">
        <v>0.41</v>
      </c>
      <c r="AA9" s="110">
        <v>2</v>
      </c>
      <c r="AB9" s="31"/>
      <c r="AC9" s="31">
        <v>12</v>
      </c>
      <c r="AD9" s="31">
        <v>12</v>
      </c>
      <c r="AE9" s="31"/>
    </row>
    <row r="10" spans="1:34" ht="25.5" hidden="1" x14ac:dyDescent="0.25">
      <c r="A10" s="98">
        <v>411010103</v>
      </c>
      <c r="B10" s="35" t="s">
        <v>18</v>
      </c>
      <c r="C10" s="124"/>
      <c r="D10" s="6"/>
      <c r="E10" s="6"/>
      <c r="F10" s="6"/>
      <c r="G10" s="6"/>
      <c r="H10" s="6"/>
      <c r="I10" s="6"/>
      <c r="J10" s="6"/>
      <c r="K10" s="6"/>
      <c r="L10" s="6"/>
      <c r="M10" s="6"/>
      <c r="N10" s="6"/>
      <c r="O10" s="6"/>
      <c r="P10" s="6"/>
      <c r="Q10" s="6"/>
      <c r="R10" s="6"/>
      <c r="S10" s="6"/>
      <c r="T10" s="6"/>
      <c r="U10" s="6"/>
      <c r="V10" s="6"/>
      <c r="W10" s="6"/>
      <c r="X10" s="5">
        <v>790</v>
      </c>
      <c r="Y10" s="31"/>
      <c r="Z10" s="109">
        <v>0.41</v>
      </c>
      <c r="AA10" s="110">
        <v>2</v>
      </c>
      <c r="AB10" s="31"/>
      <c r="AC10" s="31"/>
      <c r="AD10" s="31"/>
      <c r="AE10" s="31"/>
    </row>
    <row r="11" spans="1:34" x14ac:dyDescent="0.25">
      <c r="A11" s="98">
        <v>411010104</v>
      </c>
      <c r="B11" s="35" t="s">
        <v>19</v>
      </c>
      <c r="C11" s="124"/>
      <c r="D11" s="6"/>
      <c r="E11" s="6"/>
      <c r="F11" s="6"/>
      <c r="G11" s="6"/>
      <c r="H11" s="6"/>
      <c r="I11" s="6">
        <v>46</v>
      </c>
      <c r="J11" s="6"/>
      <c r="K11" s="6">
        <v>6</v>
      </c>
      <c r="L11" s="6">
        <v>10</v>
      </c>
      <c r="M11" s="6">
        <v>30</v>
      </c>
      <c r="N11" s="6">
        <v>14</v>
      </c>
      <c r="O11" s="6"/>
      <c r="P11" s="6">
        <v>6</v>
      </c>
      <c r="Q11" s="6"/>
      <c r="R11" s="6">
        <v>8</v>
      </c>
      <c r="S11" s="6">
        <v>32</v>
      </c>
      <c r="T11" s="6"/>
      <c r="U11" s="6"/>
      <c r="V11" s="6">
        <v>10</v>
      </c>
      <c r="W11" s="6">
        <v>22</v>
      </c>
      <c r="X11" s="5">
        <v>601</v>
      </c>
      <c r="Y11" s="31"/>
      <c r="Z11" s="109">
        <v>0.41</v>
      </c>
      <c r="AA11" s="110">
        <v>2</v>
      </c>
      <c r="AB11" s="31"/>
      <c r="AC11" s="31">
        <v>750.44866666666803</v>
      </c>
      <c r="AD11" s="31">
        <v>209.548666666667</v>
      </c>
      <c r="AE11" s="31">
        <v>540.900000000001</v>
      </c>
    </row>
    <row r="12" spans="1:34" hidden="1" x14ac:dyDescent="0.25">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4" hidden="1" x14ac:dyDescent="0.25">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4" s="48" customFormat="1" hidden="1" x14ac:dyDescent="0.25">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4" s="48" customFormat="1" hidden="1" x14ac:dyDescent="0.25">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4" s="48" customFormat="1" x14ac:dyDescent="0.25">
      <c r="A16" s="99">
        <v>411010109</v>
      </c>
      <c r="B16" s="49" t="s">
        <v>2194</v>
      </c>
      <c r="C16" s="124"/>
      <c r="D16" s="47"/>
      <c r="E16" s="47"/>
      <c r="F16" s="47"/>
      <c r="G16" s="47"/>
      <c r="H16" s="47"/>
      <c r="I16" s="47">
        <v>62</v>
      </c>
      <c r="J16" s="47">
        <v>9</v>
      </c>
      <c r="K16" s="47"/>
      <c r="L16" s="47">
        <v>52</v>
      </c>
      <c r="M16" s="47">
        <v>1</v>
      </c>
      <c r="N16" s="47">
        <v>9</v>
      </c>
      <c r="O16" s="47">
        <v>9</v>
      </c>
      <c r="P16" s="47"/>
      <c r="Q16" s="47"/>
      <c r="R16" s="47"/>
      <c r="S16" s="47">
        <v>53</v>
      </c>
      <c r="T16" s="47"/>
      <c r="U16" s="47"/>
      <c r="V16" s="47">
        <v>52</v>
      </c>
      <c r="W16" s="47">
        <v>1</v>
      </c>
      <c r="X16" s="46">
        <v>132</v>
      </c>
      <c r="Y16" s="50"/>
      <c r="Z16" s="111">
        <v>0.41</v>
      </c>
      <c r="AA16" s="112">
        <v>2</v>
      </c>
      <c r="AB16" s="50"/>
      <c r="AC16" s="50">
        <v>126.91800000000001</v>
      </c>
      <c r="AD16" s="50">
        <v>8.1180000000000003</v>
      </c>
      <c r="AE16" s="50">
        <v>118.8</v>
      </c>
      <c r="AF16" s="51"/>
    </row>
    <row r="17" spans="1:32" s="48" customFormat="1" ht="38.25" x14ac:dyDescent="0.25">
      <c r="A17" s="99">
        <v>411010110</v>
      </c>
      <c r="B17" s="49" t="s">
        <v>2195</v>
      </c>
      <c r="C17" s="124"/>
      <c r="D17" s="47"/>
      <c r="E17" s="47"/>
      <c r="F17" s="47"/>
      <c r="G17" s="47"/>
      <c r="H17" s="47"/>
      <c r="I17" s="47">
        <v>3</v>
      </c>
      <c r="J17" s="47">
        <v>1</v>
      </c>
      <c r="K17" s="47"/>
      <c r="L17" s="47">
        <v>2</v>
      </c>
      <c r="M17" s="47"/>
      <c r="N17" s="47">
        <v>3</v>
      </c>
      <c r="O17" s="47">
        <v>1</v>
      </c>
      <c r="P17" s="47"/>
      <c r="Q17" s="47">
        <v>2</v>
      </c>
      <c r="R17" s="47"/>
      <c r="S17" s="47"/>
      <c r="T17" s="47"/>
      <c r="U17" s="47"/>
      <c r="V17" s="47"/>
      <c r="W17" s="47"/>
      <c r="X17" s="46">
        <v>132</v>
      </c>
      <c r="Y17" s="50"/>
      <c r="Z17" s="111">
        <v>0.41</v>
      </c>
      <c r="AA17" s="112">
        <v>2</v>
      </c>
      <c r="AB17" s="50"/>
      <c r="AC17" s="50">
        <v>5.3019999999999996</v>
      </c>
      <c r="AD17" s="50">
        <v>5.3019999999999996</v>
      </c>
      <c r="AE17" s="50"/>
      <c r="AF17" s="51"/>
    </row>
    <row r="18" spans="1:32" s="48" customFormat="1" hidden="1" x14ac:dyDescent="0.25">
      <c r="A18" s="99">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idden="1" x14ac:dyDescent="0.25">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x14ac:dyDescent="0.25">
      <c r="A20" s="99">
        <v>411010201</v>
      </c>
      <c r="B20" s="49" t="s">
        <v>25</v>
      </c>
      <c r="C20" s="124"/>
      <c r="D20" s="47">
        <v>66</v>
      </c>
      <c r="E20" s="47"/>
      <c r="F20" s="47"/>
      <c r="G20" s="47">
        <v>14</v>
      </c>
      <c r="H20" s="47">
        <v>52</v>
      </c>
      <c r="I20" s="47">
        <v>50</v>
      </c>
      <c r="J20" s="47">
        <v>2</v>
      </c>
      <c r="K20" s="47">
        <v>1</v>
      </c>
      <c r="L20" s="47">
        <v>34</v>
      </c>
      <c r="M20" s="47">
        <v>13</v>
      </c>
      <c r="N20" s="47">
        <v>32</v>
      </c>
      <c r="O20" s="47">
        <v>2</v>
      </c>
      <c r="P20" s="47">
        <v>1</v>
      </c>
      <c r="Q20" s="47">
        <v>14</v>
      </c>
      <c r="R20" s="47">
        <v>15</v>
      </c>
      <c r="S20" s="47">
        <v>84</v>
      </c>
      <c r="T20" s="47"/>
      <c r="U20" s="47"/>
      <c r="V20" s="47">
        <v>34</v>
      </c>
      <c r="W20" s="47">
        <v>50</v>
      </c>
      <c r="X20" s="46">
        <v>1054</v>
      </c>
      <c r="Y20" s="50"/>
      <c r="Z20" s="111">
        <v>0.41</v>
      </c>
      <c r="AA20" s="112">
        <v>2</v>
      </c>
      <c r="AB20" s="50">
        <v>2072.86666666667</v>
      </c>
      <c r="AC20" s="50">
        <v>1082.80933333333</v>
      </c>
      <c r="AD20" s="50">
        <v>801.74266666666699</v>
      </c>
      <c r="AE20" s="50">
        <v>2353.9333333333302</v>
      </c>
      <c r="AF20" s="51"/>
    </row>
    <row r="21" spans="1:32" s="48" customFormat="1" hidden="1" x14ac:dyDescent="0.25">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idden="1" x14ac:dyDescent="0.25">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5.5" x14ac:dyDescent="0.25">
      <c r="A23" s="99">
        <v>411010204</v>
      </c>
      <c r="B23" s="49" t="s">
        <v>28</v>
      </c>
      <c r="C23" s="124"/>
      <c r="D23" s="47"/>
      <c r="E23" s="47"/>
      <c r="F23" s="47"/>
      <c r="G23" s="47"/>
      <c r="H23" s="47"/>
      <c r="I23" s="47">
        <v>1</v>
      </c>
      <c r="J23" s="47"/>
      <c r="K23" s="47"/>
      <c r="L23" s="47">
        <v>1</v>
      </c>
      <c r="M23" s="47"/>
      <c r="N23" s="47"/>
      <c r="O23" s="47"/>
      <c r="P23" s="47"/>
      <c r="Q23" s="47"/>
      <c r="R23" s="47"/>
      <c r="S23" s="47">
        <v>1</v>
      </c>
      <c r="T23" s="47"/>
      <c r="U23" s="47"/>
      <c r="V23" s="47">
        <v>1</v>
      </c>
      <c r="W23" s="47"/>
      <c r="X23" s="46">
        <v>991</v>
      </c>
      <c r="Y23" s="50"/>
      <c r="Z23" s="111">
        <v>0.41</v>
      </c>
      <c r="AA23" s="112">
        <v>2</v>
      </c>
      <c r="AB23" s="50"/>
      <c r="AC23" s="50">
        <v>16.516666666666701</v>
      </c>
      <c r="AD23" s="50"/>
      <c r="AE23" s="50">
        <v>16.516666666666701</v>
      </c>
      <c r="AF23" s="51"/>
    </row>
    <row r="24" spans="1:32" s="48" customFormat="1" x14ac:dyDescent="0.25">
      <c r="A24" s="99">
        <v>411010205</v>
      </c>
      <c r="B24" s="49" t="s">
        <v>29</v>
      </c>
      <c r="C24" s="124"/>
      <c r="D24" s="47">
        <v>5</v>
      </c>
      <c r="E24" s="47"/>
      <c r="F24" s="47"/>
      <c r="G24" s="47">
        <v>5</v>
      </c>
      <c r="H24" s="47"/>
      <c r="I24" s="47">
        <v>5</v>
      </c>
      <c r="J24" s="47"/>
      <c r="K24" s="47"/>
      <c r="L24" s="47">
        <v>5</v>
      </c>
      <c r="M24" s="47"/>
      <c r="N24" s="47">
        <v>3</v>
      </c>
      <c r="O24" s="47"/>
      <c r="P24" s="47"/>
      <c r="Q24" s="47">
        <v>3</v>
      </c>
      <c r="R24" s="47"/>
      <c r="S24" s="47">
        <v>7</v>
      </c>
      <c r="T24" s="47"/>
      <c r="U24" s="47"/>
      <c r="V24" s="47">
        <v>7</v>
      </c>
      <c r="W24" s="47"/>
      <c r="X24" s="46">
        <v>758</v>
      </c>
      <c r="Y24" s="50"/>
      <c r="Z24" s="111">
        <v>0.41</v>
      </c>
      <c r="AA24" s="112">
        <v>2</v>
      </c>
      <c r="AB24" s="50">
        <v>63.1666666666666</v>
      </c>
      <c r="AC24" s="50">
        <v>63.166666666666501</v>
      </c>
      <c r="AD24" s="50">
        <v>37.899999999999899</v>
      </c>
      <c r="AE24" s="50">
        <v>88.433333333333195</v>
      </c>
      <c r="AF24" s="51"/>
    </row>
    <row r="25" spans="1:32" s="48" customFormat="1" hidden="1" x14ac:dyDescent="0.25">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x14ac:dyDescent="0.25">
      <c r="A26" s="99">
        <v>411010207</v>
      </c>
      <c r="B26" s="49" t="s">
        <v>31</v>
      </c>
      <c r="C26" s="124"/>
      <c r="D26" s="47">
        <v>53</v>
      </c>
      <c r="E26" s="47">
        <v>1</v>
      </c>
      <c r="F26" s="47"/>
      <c r="G26" s="47">
        <v>52</v>
      </c>
      <c r="H26" s="47"/>
      <c r="I26" s="47">
        <v>46</v>
      </c>
      <c r="J26" s="47"/>
      <c r="K26" s="47"/>
      <c r="L26" s="47">
        <v>46</v>
      </c>
      <c r="M26" s="47"/>
      <c r="N26" s="47">
        <v>30</v>
      </c>
      <c r="O26" s="47">
        <v>1</v>
      </c>
      <c r="P26" s="47"/>
      <c r="Q26" s="47">
        <v>29</v>
      </c>
      <c r="R26" s="47"/>
      <c r="S26" s="47">
        <v>69</v>
      </c>
      <c r="T26" s="47"/>
      <c r="U26" s="47"/>
      <c r="V26" s="47">
        <v>69</v>
      </c>
      <c r="W26" s="47"/>
      <c r="X26" s="46">
        <v>765</v>
      </c>
      <c r="Y26" s="50"/>
      <c r="Z26" s="111">
        <v>0.41</v>
      </c>
      <c r="AA26" s="112">
        <v>2</v>
      </c>
      <c r="AB26" s="50">
        <v>668.22749999999996</v>
      </c>
      <c r="AC26" s="50">
        <v>586.5</v>
      </c>
      <c r="AD26" s="50">
        <v>374.97750000000002</v>
      </c>
      <c r="AE26" s="50">
        <v>879.75</v>
      </c>
      <c r="AF26" s="51"/>
    </row>
    <row r="27" spans="1:32" s="48" customFormat="1" x14ac:dyDescent="0.25">
      <c r="A27" s="99">
        <v>411010208</v>
      </c>
      <c r="B27" s="49" t="s">
        <v>32</v>
      </c>
      <c r="C27" s="124"/>
      <c r="D27" s="47">
        <v>30</v>
      </c>
      <c r="E27" s="47">
        <v>1</v>
      </c>
      <c r="F27" s="47"/>
      <c r="G27" s="47">
        <v>29</v>
      </c>
      <c r="H27" s="47"/>
      <c r="I27" s="47">
        <v>10</v>
      </c>
      <c r="J27" s="47">
        <v>2</v>
      </c>
      <c r="K27" s="47"/>
      <c r="L27" s="47">
        <v>8</v>
      </c>
      <c r="M27" s="47"/>
      <c r="N27" s="47">
        <v>12</v>
      </c>
      <c r="O27" s="47">
        <v>3</v>
      </c>
      <c r="P27" s="47"/>
      <c r="Q27" s="47">
        <v>9</v>
      </c>
      <c r="R27" s="47"/>
      <c r="S27" s="47">
        <v>28</v>
      </c>
      <c r="T27" s="47"/>
      <c r="U27" s="47"/>
      <c r="V27" s="47">
        <v>28</v>
      </c>
      <c r="W27" s="47"/>
      <c r="X27" s="46">
        <v>579</v>
      </c>
      <c r="Y27" s="50"/>
      <c r="Z27" s="111">
        <v>0.41</v>
      </c>
      <c r="AA27" s="112">
        <v>2</v>
      </c>
      <c r="AB27" s="50">
        <v>283.80650000000003</v>
      </c>
      <c r="AC27" s="50">
        <v>85.113</v>
      </c>
      <c r="AD27" s="50">
        <v>98.719499999999996</v>
      </c>
      <c r="AE27" s="50">
        <v>270.2</v>
      </c>
      <c r="AF27" s="51"/>
    </row>
    <row r="28" spans="1:32" s="48" customFormat="1" hidden="1" x14ac:dyDescent="0.25">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8.25" hidden="1" x14ac:dyDescent="0.25">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x14ac:dyDescent="0.25">
      <c r="A30" s="99">
        <v>411010211</v>
      </c>
      <c r="B30" s="49" t="s">
        <v>35</v>
      </c>
      <c r="C30" s="124"/>
      <c r="D30" s="47">
        <v>55</v>
      </c>
      <c r="E30" s="47">
        <v>5</v>
      </c>
      <c r="F30" s="47"/>
      <c r="G30" s="47">
        <v>50</v>
      </c>
      <c r="H30" s="47"/>
      <c r="I30" s="47">
        <v>90</v>
      </c>
      <c r="J30" s="47">
        <v>61</v>
      </c>
      <c r="K30" s="47"/>
      <c r="L30" s="47">
        <v>29</v>
      </c>
      <c r="M30" s="47"/>
      <c r="N30" s="47">
        <v>102</v>
      </c>
      <c r="O30" s="47">
        <v>66</v>
      </c>
      <c r="P30" s="47"/>
      <c r="Q30" s="47">
        <v>36</v>
      </c>
      <c r="R30" s="47"/>
      <c r="S30" s="47">
        <v>43</v>
      </c>
      <c r="T30" s="47"/>
      <c r="U30" s="47"/>
      <c r="V30" s="47">
        <v>43</v>
      </c>
      <c r="W30" s="47"/>
      <c r="X30" s="46">
        <v>406</v>
      </c>
      <c r="Y30" s="50"/>
      <c r="Z30" s="111">
        <v>0.41</v>
      </c>
      <c r="AA30" s="112">
        <v>2</v>
      </c>
      <c r="AB30" s="50">
        <v>352.20499999999998</v>
      </c>
      <c r="AC30" s="50">
        <v>365.46766666666599</v>
      </c>
      <c r="AD30" s="50">
        <v>426.70600000000002</v>
      </c>
      <c r="AE30" s="50">
        <v>290.96666666666698</v>
      </c>
      <c r="AF30" s="51"/>
    </row>
    <row r="31" spans="1:32" s="48" customFormat="1" x14ac:dyDescent="0.25">
      <c r="A31" s="99">
        <v>411010212</v>
      </c>
      <c r="B31" s="49" t="s">
        <v>36</v>
      </c>
      <c r="C31" s="124"/>
      <c r="D31" s="47">
        <v>4</v>
      </c>
      <c r="E31" s="47">
        <v>1</v>
      </c>
      <c r="F31" s="47"/>
      <c r="G31" s="47">
        <v>3</v>
      </c>
      <c r="H31" s="47"/>
      <c r="I31" s="47">
        <v>3</v>
      </c>
      <c r="J31" s="47">
        <v>3</v>
      </c>
      <c r="K31" s="47"/>
      <c r="L31" s="47"/>
      <c r="M31" s="47"/>
      <c r="N31" s="47">
        <v>5</v>
      </c>
      <c r="O31" s="47">
        <v>4</v>
      </c>
      <c r="P31" s="47"/>
      <c r="Q31" s="47">
        <v>1</v>
      </c>
      <c r="R31" s="47"/>
      <c r="S31" s="47">
        <v>2</v>
      </c>
      <c r="T31" s="47"/>
      <c r="U31" s="47"/>
      <c r="V31" s="47">
        <v>2</v>
      </c>
      <c r="W31" s="47"/>
      <c r="X31" s="46">
        <v>368</v>
      </c>
      <c r="Y31" s="50"/>
      <c r="Z31" s="111">
        <v>0.41</v>
      </c>
      <c r="AA31" s="112">
        <v>2</v>
      </c>
      <c r="AB31" s="50">
        <v>20.914666666666701</v>
      </c>
      <c r="AC31" s="50">
        <v>7.5439999999999996</v>
      </c>
      <c r="AD31" s="50">
        <v>16.192</v>
      </c>
      <c r="AE31" s="50">
        <v>12.266666666666699</v>
      </c>
      <c r="AF31" s="51"/>
    </row>
    <row r="32" spans="1:32" s="48" customFormat="1" hidden="1" x14ac:dyDescent="0.25">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x14ac:dyDescent="0.25">
      <c r="A33" s="99">
        <v>411010214</v>
      </c>
      <c r="B33" s="49" t="s">
        <v>37</v>
      </c>
      <c r="C33" s="124"/>
      <c r="D33" s="47">
        <v>2</v>
      </c>
      <c r="E33" s="47"/>
      <c r="F33" s="47"/>
      <c r="G33" s="47">
        <v>2</v>
      </c>
      <c r="H33" s="47"/>
      <c r="I33" s="47"/>
      <c r="J33" s="47"/>
      <c r="K33" s="47"/>
      <c r="L33" s="47"/>
      <c r="M33" s="47"/>
      <c r="N33" s="47">
        <v>1</v>
      </c>
      <c r="O33" s="47"/>
      <c r="P33" s="47"/>
      <c r="Q33" s="47">
        <v>1</v>
      </c>
      <c r="R33" s="47"/>
      <c r="S33" s="47">
        <v>1</v>
      </c>
      <c r="T33" s="47"/>
      <c r="U33" s="47"/>
      <c r="V33" s="47">
        <v>1</v>
      </c>
      <c r="W33" s="47"/>
      <c r="X33" s="46">
        <v>485</v>
      </c>
      <c r="Y33" s="50"/>
      <c r="Z33" s="111">
        <v>0.41</v>
      </c>
      <c r="AA33" s="112">
        <v>2</v>
      </c>
      <c r="AB33" s="50">
        <v>16.1666666666667</v>
      </c>
      <c r="AC33" s="50"/>
      <c r="AD33" s="50">
        <v>8.0833333333333304</v>
      </c>
      <c r="AE33" s="50">
        <v>8.0833333333333304</v>
      </c>
      <c r="AF33" s="51"/>
    </row>
    <row r="34" spans="1:32" s="48" customFormat="1" x14ac:dyDescent="0.25">
      <c r="A34" s="99">
        <v>411010215</v>
      </c>
      <c r="B34" s="49" t="s">
        <v>38</v>
      </c>
      <c r="C34" s="124"/>
      <c r="D34" s="47">
        <v>6</v>
      </c>
      <c r="E34" s="47"/>
      <c r="F34" s="47"/>
      <c r="G34" s="47">
        <v>6</v>
      </c>
      <c r="H34" s="47"/>
      <c r="I34" s="47">
        <v>3</v>
      </c>
      <c r="J34" s="47">
        <v>1</v>
      </c>
      <c r="K34" s="47"/>
      <c r="L34" s="47">
        <v>2</v>
      </c>
      <c r="M34" s="47"/>
      <c r="N34" s="47">
        <v>2</v>
      </c>
      <c r="O34" s="47">
        <v>1</v>
      </c>
      <c r="P34" s="47"/>
      <c r="Q34" s="47">
        <v>1</v>
      </c>
      <c r="R34" s="47"/>
      <c r="S34" s="47">
        <v>7</v>
      </c>
      <c r="T34" s="47"/>
      <c r="U34" s="47"/>
      <c r="V34" s="47">
        <v>7</v>
      </c>
      <c r="W34" s="47"/>
      <c r="X34" s="46">
        <v>494</v>
      </c>
      <c r="Y34" s="50"/>
      <c r="Z34" s="111">
        <v>0.41</v>
      </c>
      <c r="AA34" s="112">
        <v>2</v>
      </c>
      <c r="AB34" s="50">
        <v>49.4</v>
      </c>
      <c r="AC34" s="50">
        <v>19.842333333333301</v>
      </c>
      <c r="AD34" s="50">
        <v>11.609</v>
      </c>
      <c r="AE34" s="50">
        <v>57.633333333333397</v>
      </c>
      <c r="AF34" s="51"/>
    </row>
    <row r="35" spans="1:32" s="48" customFormat="1" hidden="1" x14ac:dyDescent="0.25">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idden="1" x14ac:dyDescent="0.25">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5.5" hidden="1" x14ac:dyDescent="0.25">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5.5" hidden="1" x14ac:dyDescent="0.25">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idden="1" x14ac:dyDescent="0.25">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idden="1" x14ac:dyDescent="0.25">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x14ac:dyDescent="0.25">
      <c r="A41" s="99">
        <v>411010222</v>
      </c>
      <c r="B41" s="49" t="s">
        <v>45</v>
      </c>
      <c r="C41" s="124"/>
      <c r="D41" s="47">
        <v>1</v>
      </c>
      <c r="E41" s="47"/>
      <c r="F41" s="47"/>
      <c r="G41" s="47">
        <v>1</v>
      </c>
      <c r="H41" s="47"/>
      <c r="I41" s="47"/>
      <c r="J41" s="47"/>
      <c r="K41" s="47"/>
      <c r="L41" s="47"/>
      <c r="M41" s="47"/>
      <c r="N41" s="47"/>
      <c r="O41" s="47"/>
      <c r="P41" s="47"/>
      <c r="Q41" s="47"/>
      <c r="R41" s="47"/>
      <c r="S41" s="47">
        <v>1</v>
      </c>
      <c r="T41" s="47"/>
      <c r="U41" s="47"/>
      <c r="V41" s="47">
        <v>1</v>
      </c>
      <c r="W41" s="47"/>
      <c r="X41" s="46">
        <v>595</v>
      </c>
      <c r="Y41" s="50"/>
      <c r="Z41" s="111">
        <v>0.41</v>
      </c>
      <c r="AA41" s="112">
        <v>2</v>
      </c>
      <c r="AB41" s="50">
        <v>9.9166666666666696</v>
      </c>
      <c r="AC41" s="50"/>
      <c r="AD41" s="50"/>
      <c r="AE41" s="50">
        <v>9.9166666666666696</v>
      </c>
      <c r="AF41" s="51"/>
    </row>
    <row r="42" spans="1:32" s="48" customFormat="1" hidden="1" x14ac:dyDescent="0.25">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idden="1" x14ac:dyDescent="0.25">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idden="1" x14ac:dyDescent="0.25">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idden="1" x14ac:dyDescent="0.25">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x14ac:dyDescent="0.25">
      <c r="A46" s="99">
        <v>411010227</v>
      </c>
      <c r="B46" s="49" t="s">
        <v>50</v>
      </c>
      <c r="C46" s="124"/>
      <c r="D46" s="47">
        <v>2</v>
      </c>
      <c r="E46" s="47"/>
      <c r="F46" s="47"/>
      <c r="G46" s="47">
        <v>2</v>
      </c>
      <c r="H46" s="47"/>
      <c r="I46" s="47"/>
      <c r="J46" s="47"/>
      <c r="K46" s="47"/>
      <c r="L46" s="47"/>
      <c r="M46" s="47"/>
      <c r="N46" s="47"/>
      <c r="O46" s="47"/>
      <c r="P46" s="47"/>
      <c r="Q46" s="47"/>
      <c r="R46" s="47"/>
      <c r="S46" s="47">
        <v>2</v>
      </c>
      <c r="T46" s="47"/>
      <c r="U46" s="47"/>
      <c r="V46" s="47">
        <v>2</v>
      </c>
      <c r="W46" s="47"/>
      <c r="X46" s="46">
        <v>648</v>
      </c>
      <c r="Y46" s="50"/>
      <c r="Z46" s="111">
        <v>0.41</v>
      </c>
      <c r="AA46" s="112">
        <v>2</v>
      </c>
      <c r="AB46" s="50">
        <v>21.6</v>
      </c>
      <c r="AC46" s="50"/>
      <c r="AD46" s="50"/>
      <c r="AE46" s="50">
        <v>21.6</v>
      </c>
      <c r="AF46" s="51"/>
    </row>
    <row r="47" spans="1:32" s="48" customFormat="1" hidden="1" x14ac:dyDescent="0.25">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idden="1" x14ac:dyDescent="0.25">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idden="1" x14ac:dyDescent="0.25">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idden="1" x14ac:dyDescent="0.25">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idden="1" x14ac:dyDescent="0.25">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x14ac:dyDescent="0.25">
      <c r="A52" s="99">
        <v>411010233</v>
      </c>
      <c r="B52" s="49" t="s">
        <v>56</v>
      </c>
      <c r="C52" s="124"/>
      <c r="D52" s="47">
        <v>13</v>
      </c>
      <c r="E52" s="47">
        <v>2</v>
      </c>
      <c r="F52" s="47"/>
      <c r="G52" s="47">
        <v>11</v>
      </c>
      <c r="H52" s="47"/>
      <c r="I52" s="47">
        <v>17</v>
      </c>
      <c r="J52" s="47">
        <v>2</v>
      </c>
      <c r="K52" s="47"/>
      <c r="L52" s="47">
        <v>15</v>
      </c>
      <c r="M52" s="47"/>
      <c r="N52" s="47">
        <v>18</v>
      </c>
      <c r="O52" s="47">
        <v>4</v>
      </c>
      <c r="P52" s="47"/>
      <c r="Q52" s="47">
        <v>14</v>
      </c>
      <c r="R52" s="47"/>
      <c r="S52" s="47">
        <v>12</v>
      </c>
      <c r="T52" s="47"/>
      <c r="U52" s="47"/>
      <c r="V52" s="47">
        <v>12</v>
      </c>
      <c r="W52" s="47"/>
      <c r="X52" s="46">
        <v>588</v>
      </c>
      <c r="Y52" s="50"/>
      <c r="Z52" s="111">
        <v>0.41</v>
      </c>
      <c r="AA52" s="112">
        <v>2</v>
      </c>
      <c r="AB52" s="50">
        <v>115.836</v>
      </c>
      <c r="AC52" s="50">
        <v>155.036</v>
      </c>
      <c r="AD52" s="50">
        <v>153.27199999999999</v>
      </c>
      <c r="AE52" s="50">
        <v>117.6</v>
      </c>
      <c r="AF52" s="51"/>
    </row>
    <row r="53" spans="1:32" s="48" customFormat="1" hidden="1" x14ac:dyDescent="0.25">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x14ac:dyDescent="0.25">
      <c r="A54" s="99">
        <v>411010301</v>
      </c>
      <c r="B54" s="49" t="s">
        <v>58</v>
      </c>
      <c r="C54" s="124"/>
      <c r="D54" s="47">
        <v>3</v>
      </c>
      <c r="E54" s="47"/>
      <c r="F54" s="47"/>
      <c r="G54" s="47">
        <v>3</v>
      </c>
      <c r="H54" s="47"/>
      <c r="I54" s="47"/>
      <c r="J54" s="47"/>
      <c r="K54" s="47"/>
      <c r="L54" s="47"/>
      <c r="M54" s="47"/>
      <c r="N54" s="47">
        <v>1</v>
      </c>
      <c r="O54" s="47"/>
      <c r="P54" s="47"/>
      <c r="Q54" s="47">
        <v>1</v>
      </c>
      <c r="R54" s="47"/>
      <c r="S54" s="47">
        <v>2</v>
      </c>
      <c r="T54" s="47"/>
      <c r="U54" s="47"/>
      <c r="V54" s="47">
        <v>2</v>
      </c>
      <c r="W54" s="47"/>
      <c r="X54" s="46">
        <v>758</v>
      </c>
      <c r="Y54" s="50"/>
      <c r="Z54" s="111">
        <v>0.41</v>
      </c>
      <c r="AA54" s="112">
        <v>2</v>
      </c>
      <c r="AB54" s="50">
        <v>37.899999999999899</v>
      </c>
      <c r="AC54" s="50"/>
      <c r="AD54" s="50">
        <v>12.633333333333301</v>
      </c>
      <c r="AE54" s="50">
        <v>25.266666666666602</v>
      </c>
      <c r="AF54" s="51"/>
    </row>
    <row r="55" spans="1:32" s="48" customFormat="1" hidden="1" x14ac:dyDescent="0.25">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idden="1" x14ac:dyDescent="0.25">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x14ac:dyDescent="0.25">
      <c r="A57" s="99">
        <v>411010304</v>
      </c>
      <c r="B57" s="49" t="s">
        <v>61</v>
      </c>
      <c r="C57" s="124"/>
      <c r="D57" s="47">
        <v>5</v>
      </c>
      <c r="E57" s="47"/>
      <c r="F57" s="47"/>
      <c r="G57" s="47">
        <v>1</v>
      </c>
      <c r="H57" s="47">
        <v>4</v>
      </c>
      <c r="I57" s="47">
        <v>2</v>
      </c>
      <c r="J57" s="47"/>
      <c r="K57" s="47"/>
      <c r="L57" s="47">
        <v>1</v>
      </c>
      <c r="M57" s="47">
        <v>1</v>
      </c>
      <c r="N57" s="47">
        <v>1</v>
      </c>
      <c r="O57" s="47"/>
      <c r="P57" s="47"/>
      <c r="Q57" s="47"/>
      <c r="R57" s="47">
        <v>1</v>
      </c>
      <c r="S57" s="47">
        <v>6</v>
      </c>
      <c r="T57" s="47"/>
      <c r="U57" s="47"/>
      <c r="V57" s="47">
        <v>2</v>
      </c>
      <c r="W57" s="47">
        <v>4</v>
      </c>
      <c r="X57" s="46">
        <v>821</v>
      </c>
      <c r="Y57" s="50"/>
      <c r="Z57" s="111">
        <v>0.41</v>
      </c>
      <c r="AA57" s="112">
        <v>2</v>
      </c>
      <c r="AB57" s="50">
        <v>123.15</v>
      </c>
      <c r="AC57" s="50">
        <v>41.05</v>
      </c>
      <c r="AD57" s="50">
        <v>27.366666666666699</v>
      </c>
      <c r="AE57" s="50">
        <v>136.833333333333</v>
      </c>
      <c r="AF57" s="51"/>
    </row>
    <row r="58" spans="1:32" s="48" customFormat="1" hidden="1" x14ac:dyDescent="0.25">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idden="1" x14ac:dyDescent="0.25">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idden="1" x14ac:dyDescent="0.25">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idden="1" x14ac:dyDescent="0.25">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idden="1" x14ac:dyDescent="0.25">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idden="1" x14ac:dyDescent="0.25">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x14ac:dyDescent="0.25">
      <c r="A64" s="99">
        <v>411010401</v>
      </c>
      <c r="B64" s="49" t="s">
        <v>68</v>
      </c>
      <c r="C64" s="124"/>
      <c r="D64" s="47">
        <v>1</v>
      </c>
      <c r="E64" s="47"/>
      <c r="F64" s="47"/>
      <c r="G64" s="47">
        <v>1</v>
      </c>
      <c r="H64" s="47"/>
      <c r="I64" s="47">
        <v>2</v>
      </c>
      <c r="J64" s="47"/>
      <c r="K64" s="47"/>
      <c r="L64" s="47">
        <v>2</v>
      </c>
      <c r="M64" s="47"/>
      <c r="N64" s="47"/>
      <c r="O64" s="47"/>
      <c r="P64" s="47"/>
      <c r="Q64" s="47"/>
      <c r="R64" s="47"/>
      <c r="S64" s="47">
        <v>3</v>
      </c>
      <c r="T64" s="47"/>
      <c r="U64" s="47"/>
      <c r="V64" s="47">
        <v>3</v>
      </c>
      <c r="W64" s="47"/>
      <c r="X64" s="46">
        <v>758</v>
      </c>
      <c r="Y64" s="50"/>
      <c r="Z64" s="111">
        <v>0.41</v>
      </c>
      <c r="AA64" s="112">
        <v>2</v>
      </c>
      <c r="AB64" s="50">
        <v>12.633333333333301</v>
      </c>
      <c r="AC64" s="50">
        <v>25.266666666666701</v>
      </c>
      <c r="AD64" s="50"/>
      <c r="AE64" s="50">
        <v>37.9</v>
      </c>
      <c r="AF64" s="51"/>
    </row>
    <row r="65" spans="1:32" s="48" customFormat="1" x14ac:dyDescent="0.25">
      <c r="A65" s="99">
        <v>411010402</v>
      </c>
      <c r="B65" s="49" t="s">
        <v>68</v>
      </c>
      <c r="C65" s="124"/>
      <c r="D65" s="47">
        <v>5</v>
      </c>
      <c r="E65" s="47">
        <v>1</v>
      </c>
      <c r="F65" s="47"/>
      <c r="G65" s="47">
        <v>2</v>
      </c>
      <c r="H65" s="47">
        <v>2</v>
      </c>
      <c r="I65" s="47">
        <v>5</v>
      </c>
      <c r="J65" s="47"/>
      <c r="K65" s="47"/>
      <c r="L65" s="47">
        <v>2</v>
      </c>
      <c r="M65" s="47">
        <v>3</v>
      </c>
      <c r="N65" s="47">
        <v>2</v>
      </c>
      <c r="O65" s="47">
        <v>1</v>
      </c>
      <c r="P65" s="47"/>
      <c r="Q65" s="47">
        <v>1</v>
      </c>
      <c r="R65" s="47"/>
      <c r="S65" s="47">
        <v>8</v>
      </c>
      <c r="T65" s="47"/>
      <c r="U65" s="47"/>
      <c r="V65" s="47">
        <v>3</v>
      </c>
      <c r="W65" s="47">
        <v>5</v>
      </c>
      <c r="X65" s="46">
        <v>878</v>
      </c>
      <c r="Y65" s="50"/>
      <c r="Z65" s="111">
        <v>0.41</v>
      </c>
      <c r="AA65" s="112">
        <v>2</v>
      </c>
      <c r="AB65" s="50">
        <v>93.799666666666695</v>
      </c>
      <c r="AC65" s="50">
        <v>117.066666666667</v>
      </c>
      <c r="AD65" s="50">
        <v>20.632999999999999</v>
      </c>
      <c r="AE65" s="50">
        <v>190.233333333334</v>
      </c>
      <c r="AF65" s="51"/>
    </row>
    <row r="66" spans="1:32" s="48" customFormat="1" x14ac:dyDescent="0.25">
      <c r="A66" s="99">
        <v>411010403</v>
      </c>
      <c r="B66" s="49" t="s">
        <v>69</v>
      </c>
      <c r="C66" s="124"/>
      <c r="D66" s="47">
        <v>1</v>
      </c>
      <c r="E66" s="47"/>
      <c r="F66" s="47"/>
      <c r="G66" s="47"/>
      <c r="H66" s="47">
        <v>1</v>
      </c>
      <c r="I66" s="47"/>
      <c r="J66" s="47"/>
      <c r="K66" s="47"/>
      <c r="L66" s="47"/>
      <c r="M66" s="47"/>
      <c r="N66" s="47"/>
      <c r="O66" s="47"/>
      <c r="P66" s="47"/>
      <c r="Q66" s="47"/>
      <c r="R66" s="47"/>
      <c r="S66" s="47">
        <v>1</v>
      </c>
      <c r="T66" s="47"/>
      <c r="U66" s="47"/>
      <c r="V66" s="47"/>
      <c r="W66" s="47">
        <v>1</v>
      </c>
      <c r="X66" s="46">
        <v>588</v>
      </c>
      <c r="Y66" s="50"/>
      <c r="Z66" s="111">
        <v>0.41</v>
      </c>
      <c r="AA66" s="112">
        <v>2</v>
      </c>
      <c r="AB66" s="50">
        <v>19.600000000000001</v>
      </c>
      <c r="AC66" s="50"/>
      <c r="AD66" s="50"/>
      <c r="AE66" s="50">
        <v>19.600000000000001</v>
      </c>
      <c r="AF66" s="51"/>
    </row>
    <row r="67" spans="1:32" s="48" customFormat="1" hidden="1" x14ac:dyDescent="0.25">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x14ac:dyDescent="0.25">
      <c r="A68" s="99">
        <v>411010405</v>
      </c>
      <c r="B68" s="49" t="s">
        <v>71</v>
      </c>
      <c r="C68" s="124"/>
      <c r="D68" s="47">
        <v>1</v>
      </c>
      <c r="E68" s="47"/>
      <c r="F68" s="47"/>
      <c r="G68" s="47">
        <v>1</v>
      </c>
      <c r="H68" s="47"/>
      <c r="I68" s="47">
        <v>1</v>
      </c>
      <c r="J68" s="47"/>
      <c r="K68" s="47"/>
      <c r="L68" s="47">
        <v>1</v>
      </c>
      <c r="M68" s="47"/>
      <c r="N68" s="47">
        <v>1</v>
      </c>
      <c r="O68" s="47"/>
      <c r="P68" s="47"/>
      <c r="Q68" s="47">
        <v>1</v>
      </c>
      <c r="R68" s="47"/>
      <c r="S68" s="47">
        <v>1</v>
      </c>
      <c r="T68" s="47"/>
      <c r="U68" s="47"/>
      <c r="V68" s="47">
        <v>1</v>
      </c>
      <c r="W68" s="47"/>
      <c r="X68" s="46">
        <v>821</v>
      </c>
      <c r="Y68" s="50"/>
      <c r="Z68" s="111">
        <v>0.41</v>
      </c>
      <c r="AA68" s="112">
        <v>2</v>
      </c>
      <c r="AB68" s="50">
        <v>13.6833333333333</v>
      </c>
      <c r="AC68" s="50">
        <v>13.6833333333333</v>
      </c>
      <c r="AD68" s="50">
        <v>13.6833333333333</v>
      </c>
      <c r="AE68" s="50">
        <v>13.6833333333333</v>
      </c>
      <c r="AF68" s="51"/>
    </row>
    <row r="69" spans="1:32" s="48" customFormat="1" x14ac:dyDescent="0.25">
      <c r="A69" s="99">
        <v>411010406</v>
      </c>
      <c r="B69" s="49" t="s">
        <v>72</v>
      </c>
      <c r="C69" s="124"/>
      <c r="D69" s="47">
        <v>4</v>
      </c>
      <c r="E69" s="47"/>
      <c r="F69" s="47"/>
      <c r="G69" s="47">
        <v>4</v>
      </c>
      <c r="H69" s="47"/>
      <c r="I69" s="47">
        <v>3</v>
      </c>
      <c r="J69" s="47"/>
      <c r="K69" s="47"/>
      <c r="L69" s="47">
        <v>3</v>
      </c>
      <c r="M69" s="47"/>
      <c r="N69" s="47">
        <v>2</v>
      </c>
      <c r="O69" s="47"/>
      <c r="P69" s="47"/>
      <c r="Q69" s="47">
        <v>2</v>
      </c>
      <c r="R69" s="47"/>
      <c r="S69" s="47">
        <v>5</v>
      </c>
      <c r="T69" s="47"/>
      <c r="U69" s="47"/>
      <c r="V69" s="47">
        <v>5</v>
      </c>
      <c r="W69" s="47"/>
      <c r="X69" s="46">
        <v>796</v>
      </c>
      <c r="Y69" s="50"/>
      <c r="Z69" s="111">
        <v>0.41</v>
      </c>
      <c r="AA69" s="112">
        <v>2</v>
      </c>
      <c r="AB69" s="50">
        <v>53.066666666666698</v>
      </c>
      <c r="AC69" s="50">
        <v>39.800000000000097</v>
      </c>
      <c r="AD69" s="50">
        <v>26.533333333333299</v>
      </c>
      <c r="AE69" s="50">
        <v>66.333333333333499</v>
      </c>
      <c r="AF69" s="51"/>
    </row>
    <row r="70" spans="1:32" s="48" customFormat="1" hidden="1" x14ac:dyDescent="0.25">
      <c r="A70" s="99">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5.5" hidden="1" x14ac:dyDescent="0.25">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5.5" hidden="1" x14ac:dyDescent="0.25">
      <c r="A72" s="99">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588</v>
      </c>
      <c r="Y72" s="50"/>
      <c r="Z72" s="111">
        <v>0.41</v>
      </c>
      <c r="AA72" s="112">
        <v>2</v>
      </c>
      <c r="AB72" s="50"/>
      <c r="AC72" s="50"/>
      <c r="AD72" s="50"/>
      <c r="AE72" s="50"/>
      <c r="AF72" s="51"/>
    </row>
    <row r="73" spans="1:32" s="48" customFormat="1" ht="25.5" x14ac:dyDescent="0.25">
      <c r="A73" s="99">
        <v>411010502</v>
      </c>
      <c r="B73" s="49" t="s">
        <v>75</v>
      </c>
      <c r="C73" s="124"/>
      <c r="D73" s="47">
        <v>1</v>
      </c>
      <c r="E73" s="47"/>
      <c r="F73" s="47"/>
      <c r="G73" s="47">
        <v>1</v>
      </c>
      <c r="H73" s="47"/>
      <c r="I73" s="47"/>
      <c r="J73" s="47"/>
      <c r="K73" s="47"/>
      <c r="L73" s="47"/>
      <c r="M73" s="47"/>
      <c r="N73" s="47"/>
      <c r="O73" s="47"/>
      <c r="P73" s="47"/>
      <c r="Q73" s="47"/>
      <c r="R73" s="47"/>
      <c r="S73" s="47">
        <v>1</v>
      </c>
      <c r="T73" s="47"/>
      <c r="U73" s="47"/>
      <c r="V73" s="47">
        <v>1</v>
      </c>
      <c r="W73" s="47"/>
      <c r="X73" s="46">
        <v>557</v>
      </c>
      <c r="Y73" s="50"/>
      <c r="Z73" s="111">
        <v>0.41</v>
      </c>
      <c r="AA73" s="112">
        <v>2</v>
      </c>
      <c r="AB73" s="50">
        <v>9.2833333333333297</v>
      </c>
      <c r="AC73" s="50"/>
      <c r="AD73" s="50"/>
      <c r="AE73" s="50">
        <v>9.2833333333333297</v>
      </c>
      <c r="AF73" s="51"/>
    </row>
    <row r="74" spans="1:32" s="48" customFormat="1" ht="51" hidden="1" x14ac:dyDescent="0.25">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idden="1" x14ac:dyDescent="0.25">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idden="1" x14ac:dyDescent="0.25">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12.75" hidden="1" customHeight="1" x14ac:dyDescent="0.25">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idden="1" x14ac:dyDescent="0.25">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5.5" hidden="1" x14ac:dyDescent="0.25">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x14ac:dyDescent="0.25">
      <c r="A80" s="99">
        <v>411010509</v>
      </c>
      <c r="B80" s="49" t="s">
        <v>82</v>
      </c>
      <c r="C80" s="124"/>
      <c r="D80" s="47">
        <v>3</v>
      </c>
      <c r="E80" s="47"/>
      <c r="F80" s="47"/>
      <c r="G80" s="47">
        <v>3</v>
      </c>
      <c r="H80" s="47"/>
      <c r="I80" s="47">
        <v>2</v>
      </c>
      <c r="J80" s="47">
        <v>1</v>
      </c>
      <c r="K80" s="47"/>
      <c r="L80" s="47">
        <v>1</v>
      </c>
      <c r="M80" s="47"/>
      <c r="N80" s="47">
        <v>2</v>
      </c>
      <c r="O80" s="47">
        <v>1</v>
      </c>
      <c r="P80" s="47"/>
      <c r="Q80" s="47">
        <v>1</v>
      </c>
      <c r="R80" s="47"/>
      <c r="S80" s="47">
        <v>3</v>
      </c>
      <c r="T80" s="47"/>
      <c r="U80" s="47"/>
      <c r="V80" s="47">
        <v>3</v>
      </c>
      <c r="W80" s="47"/>
      <c r="X80" s="46">
        <v>368</v>
      </c>
      <c r="Y80" s="50"/>
      <c r="Z80" s="111">
        <v>0.41</v>
      </c>
      <c r="AA80" s="112">
        <v>2</v>
      </c>
      <c r="AB80" s="50">
        <v>18.399999999999999</v>
      </c>
      <c r="AC80" s="50">
        <v>8.6479999999999997</v>
      </c>
      <c r="AD80" s="50">
        <v>8.6479999999999997</v>
      </c>
      <c r="AE80" s="50">
        <v>18.399999999999999</v>
      </c>
      <c r="AF80" s="51"/>
    </row>
    <row r="81" spans="1:32" s="48" customFormat="1" ht="25.5" x14ac:dyDescent="0.25">
      <c r="A81" s="99">
        <v>411010510</v>
      </c>
      <c r="B81" s="49" t="s">
        <v>83</v>
      </c>
      <c r="C81" s="124"/>
      <c r="D81" s="47"/>
      <c r="E81" s="47"/>
      <c r="F81" s="47"/>
      <c r="G81" s="47"/>
      <c r="H81" s="47"/>
      <c r="I81" s="47">
        <v>1</v>
      </c>
      <c r="J81" s="47"/>
      <c r="K81" s="47"/>
      <c r="L81" s="47">
        <v>1</v>
      </c>
      <c r="M81" s="47"/>
      <c r="N81" s="47"/>
      <c r="O81" s="47"/>
      <c r="P81" s="47"/>
      <c r="Q81" s="47"/>
      <c r="R81" s="47"/>
      <c r="S81" s="47">
        <v>1</v>
      </c>
      <c r="T81" s="47"/>
      <c r="U81" s="47"/>
      <c r="V81" s="47">
        <v>1</v>
      </c>
      <c r="W81" s="47"/>
      <c r="X81" s="46">
        <v>412</v>
      </c>
      <c r="Y81" s="50"/>
      <c r="Z81" s="111">
        <v>0.41</v>
      </c>
      <c r="AA81" s="112">
        <v>2</v>
      </c>
      <c r="AB81" s="50"/>
      <c r="AC81" s="50">
        <v>6.8666666666666698</v>
      </c>
      <c r="AD81" s="50"/>
      <c r="AE81" s="50">
        <v>6.8666666666666698</v>
      </c>
      <c r="AF81" s="51"/>
    </row>
    <row r="82" spans="1:32" s="48" customFormat="1" x14ac:dyDescent="0.25">
      <c r="A82" s="99">
        <v>411010511</v>
      </c>
      <c r="B82" s="49" t="s">
        <v>84</v>
      </c>
      <c r="C82" s="124"/>
      <c r="D82" s="47">
        <v>1</v>
      </c>
      <c r="E82" s="47"/>
      <c r="F82" s="47"/>
      <c r="G82" s="47">
        <v>1</v>
      </c>
      <c r="H82" s="47"/>
      <c r="I82" s="47"/>
      <c r="J82" s="47"/>
      <c r="K82" s="47"/>
      <c r="L82" s="47"/>
      <c r="M82" s="47"/>
      <c r="N82" s="47"/>
      <c r="O82" s="47"/>
      <c r="P82" s="47"/>
      <c r="Q82" s="47"/>
      <c r="R82" s="47"/>
      <c r="S82" s="47">
        <v>1</v>
      </c>
      <c r="T82" s="47"/>
      <c r="U82" s="47"/>
      <c r="V82" s="47">
        <v>1</v>
      </c>
      <c r="W82" s="47"/>
      <c r="X82" s="46">
        <v>312</v>
      </c>
      <c r="Y82" s="50"/>
      <c r="Z82" s="111">
        <v>0.41</v>
      </c>
      <c r="AA82" s="112">
        <v>2</v>
      </c>
      <c r="AB82" s="50">
        <v>5.2</v>
      </c>
      <c r="AC82" s="50"/>
      <c r="AD82" s="50"/>
      <c r="AE82" s="50">
        <v>5.2</v>
      </c>
      <c r="AF82" s="51"/>
    </row>
    <row r="83" spans="1:32" s="48" customFormat="1" hidden="1" x14ac:dyDescent="0.25">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5.5" x14ac:dyDescent="0.25">
      <c r="A84" s="99">
        <v>411010513</v>
      </c>
      <c r="B84" s="49" t="s">
        <v>86</v>
      </c>
      <c r="C84" s="124"/>
      <c r="D84" s="47">
        <v>1</v>
      </c>
      <c r="E84" s="47"/>
      <c r="F84" s="47"/>
      <c r="G84" s="47">
        <v>1</v>
      </c>
      <c r="H84" s="47"/>
      <c r="I84" s="47">
        <v>1</v>
      </c>
      <c r="J84" s="47"/>
      <c r="K84" s="47"/>
      <c r="L84" s="47">
        <v>1</v>
      </c>
      <c r="M84" s="47"/>
      <c r="N84" s="47">
        <v>1</v>
      </c>
      <c r="O84" s="47"/>
      <c r="P84" s="47"/>
      <c r="Q84" s="47">
        <v>1</v>
      </c>
      <c r="R84" s="47"/>
      <c r="S84" s="47">
        <v>1</v>
      </c>
      <c r="T84" s="47"/>
      <c r="U84" s="47"/>
      <c r="V84" s="47">
        <v>1</v>
      </c>
      <c r="W84" s="47"/>
      <c r="X84" s="46">
        <v>384</v>
      </c>
      <c r="Y84" s="50"/>
      <c r="Z84" s="111">
        <v>0.41</v>
      </c>
      <c r="AA84" s="112">
        <v>2</v>
      </c>
      <c r="AB84" s="50">
        <v>6.4</v>
      </c>
      <c r="AC84" s="50">
        <v>6.4</v>
      </c>
      <c r="AD84" s="50">
        <v>6.4</v>
      </c>
      <c r="AE84" s="50">
        <v>6.4</v>
      </c>
      <c r="AF84" s="51"/>
    </row>
    <row r="85" spans="1:32" s="48" customFormat="1" hidden="1" x14ac:dyDescent="0.25">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idden="1" x14ac:dyDescent="0.25">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idden="1" x14ac:dyDescent="0.25">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12.75" hidden="1" customHeight="1" x14ac:dyDescent="0.25">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x14ac:dyDescent="0.25">
      <c r="A89" s="99">
        <v>411010518</v>
      </c>
      <c r="B89" s="49" t="s">
        <v>91</v>
      </c>
      <c r="C89" s="124"/>
      <c r="D89" s="47">
        <v>1</v>
      </c>
      <c r="E89" s="47"/>
      <c r="F89" s="47"/>
      <c r="G89" s="47">
        <v>1</v>
      </c>
      <c r="H89" s="47"/>
      <c r="I89" s="47"/>
      <c r="J89" s="47"/>
      <c r="K89" s="47"/>
      <c r="L89" s="47"/>
      <c r="M89" s="47"/>
      <c r="N89" s="47"/>
      <c r="O89" s="47"/>
      <c r="P89" s="47"/>
      <c r="Q89" s="47"/>
      <c r="R89" s="47"/>
      <c r="S89" s="47">
        <v>1</v>
      </c>
      <c r="T89" s="47"/>
      <c r="U89" s="47"/>
      <c r="V89" s="47">
        <v>1</v>
      </c>
      <c r="W89" s="47"/>
      <c r="X89" s="46">
        <v>476</v>
      </c>
      <c r="Y89" s="50"/>
      <c r="Z89" s="111">
        <v>0.41</v>
      </c>
      <c r="AA89" s="112">
        <v>2</v>
      </c>
      <c r="AB89" s="50">
        <v>7.93333333333333</v>
      </c>
      <c r="AC89" s="50"/>
      <c r="AD89" s="50"/>
      <c r="AE89" s="50">
        <v>7.93333333333333</v>
      </c>
      <c r="AF89" s="51"/>
    </row>
    <row r="90" spans="1:32" s="48" customFormat="1" hidden="1" x14ac:dyDescent="0.25">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idden="1" x14ac:dyDescent="0.25">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idden="1" x14ac:dyDescent="0.25">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idden="1" x14ac:dyDescent="0.25">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x14ac:dyDescent="0.25">
      <c r="A94" s="99">
        <v>411010523</v>
      </c>
      <c r="B94" s="49" t="s">
        <v>96</v>
      </c>
      <c r="C94" s="124"/>
      <c r="D94" s="47">
        <v>3</v>
      </c>
      <c r="E94" s="47"/>
      <c r="F94" s="47"/>
      <c r="G94" s="47">
        <v>3</v>
      </c>
      <c r="H94" s="47"/>
      <c r="I94" s="47"/>
      <c r="J94" s="47"/>
      <c r="K94" s="47"/>
      <c r="L94" s="47"/>
      <c r="M94" s="47"/>
      <c r="N94" s="47"/>
      <c r="O94" s="47"/>
      <c r="P94" s="47"/>
      <c r="Q94" s="47"/>
      <c r="R94" s="47"/>
      <c r="S94" s="47">
        <v>3</v>
      </c>
      <c r="T94" s="47"/>
      <c r="U94" s="47"/>
      <c r="V94" s="47">
        <v>3</v>
      </c>
      <c r="W94" s="47"/>
      <c r="X94" s="46">
        <v>456</v>
      </c>
      <c r="Y94" s="50"/>
      <c r="Z94" s="111">
        <v>0.41</v>
      </c>
      <c r="AA94" s="112">
        <v>2</v>
      </c>
      <c r="AB94" s="50">
        <v>22.8</v>
      </c>
      <c r="AC94" s="50"/>
      <c r="AD94" s="50"/>
      <c r="AE94" s="50">
        <v>22.8</v>
      </c>
      <c r="AF94" s="51"/>
    </row>
    <row r="95" spans="1:32" s="48" customFormat="1" ht="25.5" hidden="1" x14ac:dyDescent="0.25">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idden="1" x14ac:dyDescent="0.25">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idden="1" x14ac:dyDescent="0.25">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idden="1" x14ac:dyDescent="0.25">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5.5" hidden="1" x14ac:dyDescent="0.25">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idden="1" x14ac:dyDescent="0.25">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idden="1" x14ac:dyDescent="0.25">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idden="1" x14ac:dyDescent="0.25">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8.25" hidden="1" x14ac:dyDescent="0.25">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idden="1" x14ac:dyDescent="0.25">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x14ac:dyDescent="0.25">
      <c r="A105" s="99">
        <v>411010601</v>
      </c>
      <c r="B105" s="49" t="s">
        <v>107</v>
      </c>
      <c r="C105" s="124"/>
      <c r="D105" s="47">
        <v>707</v>
      </c>
      <c r="E105" s="47">
        <v>59</v>
      </c>
      <c r="F105" s="47"/>
      <c r="G105" s="47">
        <v>645</v>
      </c>
      <c r="H105" s="47">
        <v>3</v>
      </c>
      <c r="I105" s="47">
        <v>450</v>
      </c>
      <c r="J105" s="47">
        <v>72</v>
      </c>
      <c r="K105" s="47"/>
      <c r="L105" s="47">
        <v>378</v>
      </c>
      <c r="M105" s="47"/>
      <c r="N105" s="47">
        <v>518</v>
      </c>
      <c r="O105" s="47">
        <v>131</v>
      </c>
      <c r="P105" s="47"/>
      <c r="Q105" s="47">
        <v>387</v>
      </c>
      <c r="R105" s="47"/>
      <c r="S105" s="47">
        <v>639</v>
      </c>
      <c r="T105" s="47"/>
      <c r="U105" s="47"/>
      <c r="V105" s="47">
        <v>636</v>
      </c>
      <c r="W105" s="47">
        <v>3</v>
      </c>
      <c r="X105" s="46">
        <v>400</v>
      </c>
      <c r="Y105" s="50"/>
      <c r="Z105" s="111">
        <v>0.41</v>
      </c>
      <c r="AA105" s="112">
        <v>2</v>
      </c>
      <c r="AB105" s="50">
        <v>4501.2666666666701</v>
      </c>
      <c r="AC105" s="50">
        <v>2716.8</v>
      </c>
      <c r="AD105" s="50">
        <v>2938.0666666666698</v>
      </c>
      <c r="AE105" s="50">
        <v>4280</v>
      </c>
      <c r="AF105" s="51"/>
    </row>
    <row r="106" spans="1:32" s="48" customFormat="1" x14ac:dyDescent="0.25">
      <c r="A106" s="99">
        <v>411010602</v>
      </c>
      <c r="B106" s="49" t="s">
        <v>108</v>
      </c>
      <c r="C106" s="124"/>
      <c r="D106" s="47">
        <v>109</v>
      </c>
      <c r="E106" s="47">
        <v>5</v>
      </c>
      <c r="F106" s="47"/>
      <c r="G106" s="47">
        <v>104</v>
      </c>
      <c r="H106" s="47"/>
      <c r="I106" s="47">
        <v>85</v>
      </c>
      <c r="J106" s="47">
        <v>3</v>
      </c>
      <c r="K106" s="47"/>
      <c r="L106" s="47">
        <v>82</v>
      </c>
      <c r="M106" s="47"/>
      <c r="N106" s="47">
        <v>68</v>
      </c>
      <c r="O106" s="47">
        <v>7</v>
      </c>
      <c r="P106" s="47"/>
      <c r="Q106" s="47">
        <v>61</v>
      </c>
      <c r="R106" s="47"/>
      <c r="S106" s="47">
        <v>126</v>
      </c>
      <c r="T106" s="47">
        <v>1</v>
      </c>
      <c r="U106" s="47"/>
      <c r="V106" s="47">
        <v>125</v>
      </c>
      <c r="W106" s="47"/>
      <c r="X106" s="46">
        <v>481</v>
      </c>
      <c r="Y106" s="50"/>
      <c r="Z106" s="111">
        <v>0.41</v>
      </c>
      <c r="AA106" s="112">
        <v>2</v>
      </c>
      <c r="AB106" s="50">
        <v>850.16750000000002</v>
      </c>
      <c r="AC106" s="50">
        <v>667.22716666666599</v>
      </c>
      <c r="AD106" s="50">
        <v>512.02449999999999</v>
      </c>
      <c r="AE106" s="50">
        <v>1005.37016666667</v>
      </c>
      <c r="AF106" s="51"/>
    </row>
    <row r="107" spans="1:32" s="48" customFormat="1" x14ac:dyDescent="0.25">
      <c r="A107" s="99">
        <v>411010603</v>
      </c>
      <c r="B107" s="49" t="s">
        <v>109</v>
      </c>
      <c r="C107" s="124"/>
      <c r="D107" s="47">
        <v>56</v>
      </c>
      <c r="E107" s="47"/>
      <c r="F107" s="47"/>
      <c r="G107" s="47">
        <v>31</v>
      </c>
      <c r="H107" s="47">
        <v>25</v>
      </c>
      <c r="I107" s="47">
        <v>18</v>
      </c>
      <c r="J107" s="47"/>
      <c r="K107" s="47"/>
      <c r="L107" s="47">
        <v>17</v>
      </c>
      <c r="M107" s="47">
        <v>1</v>
      </c>
      <c r="N107" s="47">
        <v>14</v>
      </c>
      <c r="O107" s="47"/>
      <c r="P107" s="47"/>
      <c r="Q107" s="47">
        <v>8</v>
      </c>
      <c r="R107" s="47">
        <v>6</v>
      </c>
      <c r="S107" s="47">
        <v>60</v>
      </c>
      <c r="T107" s="47"/>
      <c r="U107" s="47"/>
      <c r="V107" s="47">
        <v>40</v>
      </c>
      <c r="W107" s="47">
        <v>20</v>
      </c>
      <c r="X107" s="46">
        <v>639</v>
      </c>
      <c r="Y107" s="50"/>
      <c r="Z107" s="111">
        <v>0.41</v>
      </c>
      <c r="AA107" s="112">
        <v>2</v>
      </c>
      <c r="AB107" s="50">
        <v>862.65</v>
      </c>
      <c r="AC107" s="50">
        <v>202.35</v>
      </c>
      <c r="AD107" s="50">
        <v>213</v>
      </c>
      <c r="AE107" s="50">
        <v>852</v>
      </c>
      <c r="AF107" s="51"/>
    </row>
    <row r="108" spans="1:32" s="48" customFormat="1" hidden="1" x14ac:dyDescent="0.25">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x14ac:dyDescent="0.25">
      <c r="A109" s="99">
        <v>411010605</v>
      </c>
      <c r="B109" s="49" t="s">
        <v>111</v>
      </c>
      <c r="C109" s="124"/>
      <c r="D109" s="47">
        <v>5</v>
      </c>
      <c r="E109" s="47"/>
      <c r="F109" s="47"/>
      <c r="G109" s="47">
        <v>3</v>
      </c>
      <c r="H109" s="47">
        <v>2</v>
      </c>
      <c r="I109" s="47">
        <v>5</v>
      </c>
      <c r="J109" s="47">
        <v>1</v>
      </c>
      <c r="K109" s="47"/>
      <c r="L109" s="47">
        <v>4</v>
      </c>
      <c r="M109" s="47"/>
      <c r="N109" s="47">
        <v>1</v>
      </c>
      <c r="O109" s="47">
        <v>1</v>
      </c>
      <c r="P109" s="47"/>
      <c r="Q109" s="47"/>
      <c r="R109" s="47"/>
      <c r="S109" s="47">
        <v>9</v>
      </c>
      <c r="T109" s="47"/>
      <c r="U109" s="47"/>
      <c r="V109" s="47">
        <v>7</v>
      </c>
      <c r="W109" s="47">
        <v>2</v>
      </c>
      <c r="X109" s="46">
        <v>620</v>
      </c>
      <c r="Y109" s="50"/>
      <c r="Z109" s="111">
        <v>0.41</v>
      </c>
      <c r="AA109" s="112">
        <v>2</v>
      </c>
      <c r="AB109" s="50">
        <v>72.3333333333333</v>
      </c>
      <c r="AC109" s="50">
        <v>45.57</v>
      </c>
      <c r="AD109" s="50">
        <v>4.2366666666666699</v>
      </c>
      <c r="AE109" s="50">
        <v>113.666666666667</v>
      </c>
      <c r="AF109" s="51"/>
    </row>
    <row r="110" spans="1:32" s="48" customFormat="1" x14ac:dyDescent="0.25">
      <c r="A110" s="99">
        <v>411010606</v>
      </c>
      <c r="B110" s="49" t="s">
        <v>112</v>
      </c>
      <c r="C110" s="124"/>
      <c r="D110" s="47">
        <v>104</v>
      </c>
      <c r="E110" s="47">
        <v>9</v>
      </c>
      <c r="F110" s="47"/>
      <c r="G110" s="47">
        <v>84</v>
      </c>
      <c r="H110" s="47">
        <v>11</v>
      </c>
      <c r="I110" s="47">
        <v>51</v>
      </c>
      <c r="J110" s="47">
        <v>15</v>
      </c>
      <c r="K110" s="47"/>
      <c r="L110" s="47">
        <v>36</v>
      </c>
      <c r="M110" s="47"/>
      <c r="N110" s="47">
        <v>57</v>
      </c>
      <c r="O110" s="47">
        <v>24</v>
      </c>
      <c r="P110" s="47"/>
      <c r="Q110" s="47">
        <v>32</v>
      </c>
      <c r="R110" s="47">
        <v>1</v>
      </c>
      <c r="S110" s="47">
        <v>98</v>
      </c>
      <c r="T110" s="47"/>
      <c r="U110" s="47"/>
      <c r="V110" s="47">
        <v>88</v>
      </c>
      <c r="W110" s="47">
        <v>10</v>
      </c>
      <c r="X110" s="46">
        <v>500</v>
      </c>
      <c r="Y110" s="50"/>
      <c r="Z110" s="111">
        <v>0.41</v>
      </c>
      <c r="AA110" s="112">
        <v>2</v>
      </c>
      <c r="AB110" s="50">
        <v>914.08333333333303</v>
      </c>
      <c r="AC110" s="50">
        <v>351.25</v>
      </c>
      <c r="AD110" s="50">
        <v>365.33333333333297</v>
      </c>
      <c r="AE110" s="50">
        <v>900</v>
      </c>
      <c r="AF110" s="51"/>
    </row>
    <row r="111" spans="1:32" s="48" customFormat="1" ht="12.75" customHeight="1" x14ac:dyDescent="0.25">
      <c r="A111" s="99">
        <v>411010607</v>
      </c>
      <c r="B111" s="49" t="s">
        <v>113</v>
      </c>
      <c r="C111" s="124"/>
      <c r="D111" s="47">
        <v>82</v>
      </c>
      <c r="E111" s="47"/>
      <c r="F111" s="47"/>
      <c r="G111" s="47">
        <v>55</v>
      </c>
      <c r="H111" s="47">
        <v>27</v>
      </c>
      <c r="I111" s="47">
        <v>30</v>
      </c>
      <c r="J111" s="47">
        <v>3</v>
      </c>
      <c r="K111" s="47"/>
      <c r="L111" s="47">
        <v>25</v>
      </c>
      <c r="M111" s="47">
        <v>2</v>
      </c>
      <c r="N111" s="47">
        <v>11</v>
      </c>
      <c r="O111" s="47">
        <v>3</v>
      </c>
      <c r="P111" s="47"/>
      <c r="Q111" s="47">
        <v>7</v>
      </c>
      <c r="R111" s="47">
        <v>1</v>
      </c>
      <c r="S111" s="47">
        <v>101</v>
      </c>
      <c r="T111" s="47"/>
      <c r="U111" s="47"/>
      <c r="V111" s="47">
        <v>73</v>
      </c>
      <c r="W111" s="47">
        <v>28</v>
      </c>
      <c r="X111" s="46">
        <v>857</v>
      </c>
      <c r="Y111" s="50"/>
      <c r="Z111" s="111">
        <v>0.41</v>
      </c>
      <c r="AA111" s="112">
        <v>2</v>
      </c>
      <c r="AB111" s="50">
        <v>1556.88333333333</v>
      </c>
      <c r="AC111" s="50">
        <v>431.78516666666701</v>
      </c>
      <c r="AD111" s="50">
        <v>146.11850000000001</v>
      </c>
      <c r="AE111" s="50">
        <v>1842.55</v>
      </c>
      <c r="AF111" s="51"/>
    </row>
    <row r="112" spans="1:32" s="48" customFormat="1" hidden="1" x14ac:dyDescent="0.25">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idden="1" x14ac:dyDescent="0.25">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x14ac:dyDescent="0.25">
      <c r="A114" s="99">
        <v>411010610</v>
      </c>
      <c r="B114" s="49" t="s">
        <v>116</v>
      </c>
      <c r="C114" s="124"/>
      <c r="D114" s="47">
        <v>6</v>
      </c>
      <c r="E114" s="47"/>
      <c r="F114" s="47"/>
      <c r="G114" s="47">
        <v>6</v>
      </c>
      <c r="H114" s="47"/>
      <c r="I114" s="47">
        <v>5</v>
      </c>
      <c r="J114" s="47">
        <v>1</v>
      </c>
      <c r="K114" s="47"/>
      <c r="L114" s="47">
        <v>4</v>
      </c>
      <c r="M114" s="47"/>
      <c r="N114" s="47">
        <v>4</v>
      </c>
      <c r="O114" s="47">
        <v>1</v>
      </c>
      <c r="P114" s="47"/>
      <c r="Q114" s="47">
        <v>3</v>
      </c>
      <c r="R114" s="47"/>
      <c r="S114" s="47">
        <v>7</v>
      </c>
      <c r="T114" s="47"/>
      <c r="U114" s="47"/>
      <c r="V114" s="47">
        <v>7</v>
      </c>
      <c r="W114" s="47"/>
      <c r="X114" s="46">
        <v>444</v>
      </c>
      <c r="Y114" s="50"/>
      <c r="Z114" s="111">
        <v>0.41</v>
      </c>
      <c r="AA114" s="112">
        <v>2</v>
      </c>
      <c r="AB114" s="50">
        <v>44.4</v>
      </c>
      <c r="AC114" s="50">
        <v>32.634</v>
      </c>
      <c r="AD114" s="50">
        <v>25.234000000000002</v>
      </c>
      <c r="AE114" s="50">
        <v>51.8</v>
      </c>
      <c r="AF114" s="51"/>
    </row>
    <row r="115" spans="1:32" s="48" customFormat="1" hidden="1" x14ac:dyDescent="0.25">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idden="1" x14ac:dyDescent="0.25">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idden="1" x14ac:dyDescent="0.25">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idden="1" x14ac:dyDescent="0.25">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x14ac:dyDescent="0.25">
      <c r="A119" s="99">
        <v>411010615</v>
      </c>
      <c r="B119" s="49" t="s">
        <v>121</v>
      </c>
      <c r="C119" s="124"/>
      <c r="D119" s="47">
        <v>3</v>
      </c>
      <c r="E119" s="47"/>
      <c r="F119" s="47"/>
      <c r="G119" s="47">
        <v>3</v>
      </c>
      <c r="H119" s="47"/>
      <c r="I119" s="47">
        <v>1</v>
      </c>
      <c r="J119" s="47"/>
      <c r="K119" s="47"/>
      <c r="L119" s="47">
        <v>1</v>
      </c>
      <c r="M119" s="47"/>
      <c r="N119" s="47">
        <v>2</v>
      </c>
      <c r="O119" s="47"/>
      <c r="P119" s="47"/>
      <c r="Q119" s="47">
        <v>2</v>
      </c>
      <c r="R119" s="47"/>
      <c r="S119" s="47">
        <v>2</v>
      </c>
      <c r="T119" s="47"/>
      <c r="U119" s="47"/>
      <c r="V119" s="47">
        <v>2</v>
      </c>
      <c r="W119" s="47"/>
      <c r="X119" s="46">
        <v>466</v>
      </c>
      <c r="Y119" s="50"/>
      <c r="Z119" s="111">
        <v>0.41</v>
      </c>
      <c r="AA119" s="112">
        <v>2</v>
      </c>
      <c r="AB119" s="50">
        <v>23.3</v>
      </c>
      <c r="AC119" s="50">
        <v>7.7666666666666702</v>
      </c>
      <c r="AD119" s="50">
        <v>15.533333333333299</v>
      </c>
      <c r="AE119" s="50">
        <v>15.533333333333299</v>
      </c>
      <c r="AF119" s="51"/>
    </row>
    <row r="120" spans="1:32" s="48" customFormat="1" ht="12.75" customHeight="1" x14ac:dyDescent="0.25">
      <c r="A120" s="99">
        <v>411010616</v>
      </c>
      <c r="B120" s="49" t="s">
        <v>122</v>
      </c>
      <c r="C120" s="124"/>
      <c r="D120" s="47">
        <v>1</v>
      </c>
      <c r="E120" s="47"/>
      <c r="F120" s="47"/>
      <c r="G120" s="47">
        <v>1</v>
      </c>
      <c r="H120" s="47"/>
      <c r="I120" s="47"/>
      <c r="J120" s="47"/>
      <c r="K120" s="47"/>
      <c r="L120" s="47"/>
      <c r="M120" s="47"/>
      <c r="N120" s="47">
        <v>1</v>
      </c>
      <c r="O120" s="47"/>
      <c r="P120" s="47"/>
      <c r="Q120" s="47">
        <v>1</v>
      </c>
      <c r="R120" s="47"/>
      <c r="S120" s="47"/>
      <c r="T120" s="47"/>
      <c r="U120" s="47"/>
      <c r="V120" s="47"/>
      <c r="W120" s="47"/>
      <c r="X120" s="46">
        <v>453</v>
      </c>
      <c r="Y120" s="50"/>
      <c r="Z120" s="111">
        <v>0.41</v>
      </c>
      <c r="AA120" s="112">
        <v>2</v>
      </c>
      <c r="AB120" s="50">
        <v>7.55</v>
      </c>
      <c r="AC120" s="50"/>
      <c r="AD120" s="50">
        <v>7.55</v>
      </c>
      <c r="AE120" s="50"/>
      <c r="AF120" s="51"/>
    </row>
    <row r="121" spans="1:32" s="48" customFormat="1" hidden="1" x14ac:dyDescent="0.25">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5.5" x14ac:dyDescent="0.25">
      <c r="A122" s="99">
        <v>411010701</v>
      </c>
      <c r="B122" s="49" t="s">
        <v>124</v>
      </c>
      <c r="C122" s="124"/>
      <c r="D122" s="47">
        <v>4</v>
      </c>
      <c r="E122" s="47"/>
      <c r="F122" s="47"/>
      <c r="G122" s="47">
        <v>1</v>
      </c>
      <c r="H122" s="47">
        <v>3</v>
      </c>
      <c r="I122" s="47">
        <v>1</v>
      </c>
      <c r="J122" s="47"/>
      <c r="K122" s="47"/>
      <c r="L122" s="47">
        <v>1</v>
      </c>
      <c r="M122" s="47"/>
      <c r="N122" s="47">
        <v>2</v>
      </c>
      <c r="O122" s="47"/>
      <c r="P122" s="47"/>
      <c r="Q122" s="47">
        <v>2</v>
      </c>
      <c r="R122" s="47"/>
      <c r="S122" s="47">
        <v>3</v>
      </c>
      <c r="T122" s="47"/>
      <c r="U122" s="47"/>
      <c r="V122" s="47"/>
      <c r="W122" s="47">
        <v>3</v>
      </c>
      <c r="X122" s="46">
        <v>587</v>
      </c>
      <c r="Y122" s="50"/>
      <c r="Z122" s="111">
        <v>0.41</v>
      </c>
      <c r="AA122" s="112">
        <v>2</v>
      </c>
      <c r="AB122" s="50">
        <v>68.483333333333405</v>
      </c>
      <c r="AC122" s="50">
        <v>9.7833333333333297</v>
      </c>
      <c r="AD122" s="50">
        <v>19.566666666666698</v>
      </c>
      <c r="AE122" s="50">
        <v>58.700000000000102</v>
      </c>
      <c r="AF122" s="51"/>
    </row>
    <row r="123" spans="1:32" s="48" customFormat="1" ht="25.5" hidden="1" x14ac:dyDescent="0.25">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x14ac:dyDescent="0.25">
      <c r="A124" s="99">
        <v>411010703</v>
      </c>
      <c r="B124" s="49" t="s">
        <v>126</v>
      </c>
      <c r="C124" s="124"/>
      <c r="D124" s="47">
        <v>2</v>
      </c>
      <c r="E124" s="47"/>
      <c r="F124" s="47"/>
      <c r="G124" s="47">
        <v>2</v>
      </c>
      <c r="H124" s="47"/>
      <c r="I124" s="47"/>
      <c r="J124" s="47"/>
      <c r="K124" s="47"/>
      <c r="L124" s="47"/>
      <c r="M124" s="47"/>
      <c r="N124" s="47"/>
      <c r="O124" s="47"/>
      <c r="P124" s="47"/>
      <c r="Q124" s="47"/>
      <c r="R124" s="47"/>
      <c r="S124" s="47">
        <v>2</v>
      </c>
      <c r="T124" s="47"/>
      <c r="U124" s="47"/>
      <c r="V124" s="47">
        <v>2</v>
      </c>
      <c r="W124" s="47"/>
      <c r="X124" s="46">
        <v>658</v>
      </c>
      <c r="Y124" s="50"/>
      <c r="Z124" s="111">
        <v>0.41</v>
      </c>
      <c r="AA124" s="112">
        <v>2</v>
      </c>
      <c r="AB124" s="50">
        <v>21.933333333333401</v>
      </c>
      <c r="AC124" s="50"/>
      <c r="AD124" s="50"/>
      <c r="AE124" s="50">
        <v>21.933333333333401</v>
      </c>
      <c r="AF124" s="51"/>
    </row>
    <row r="125" spans="1:32" s="48" customFormat="1" ht="12.75" hidden="1" customHeight="1" x14ac:dyDescent="0.25">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idden="1" x14ac:dyDescent="0.25">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5.5" hidden="1" x14ac:dyDescent="0.25">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idden="1" x14ac:dyDescent="0.25">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12.75" customHeight="1" x14ac:dyDescent="0.25">
      <c r="A129" s="99">
        <v>411010708</v>
      </c>
      <c r="B129" s="49" t="s">
        <v>131</v>
      </c>
      <c r="C129" s="124"/>
      <c r="D129" s="47">
        <v>5</v>
      </c>
      <c r="E129" s="47"/>
      <c r="F129" s="47"/>
      <c r="G129" s="47">
        <v>5</v>
      </c>
      <c r="H129" s="47"/>
      <c r="I129" s="47"/>
      <c r="J129" s="47"/>
      <c r="K129" s="47"/>
      <c r="L129" s="47"/>
      <c r="M129" s="47"/>
      <c r="N129" s="47">
        <v>2</v>
      </c>
      <c r="O129" s="47"/>
      <c r="P129" s="47"/>
      <c r="Q129" s="47">
        <v>2</v>
      </c>
      <c r="R129" s="47"/>
      <c r="S129" s="47">
        <v>3</v>
      </c>
      <c r="T129" s="47"/>
      <c r="U129" s="47"/>
      <c r="V129" s="47">
        <v>3</v>
      </c>
      <c r="W129" s="47"/>
      <c r="X129" s="46">
        <v>620</v>
      </c>
      <c r="Y129" s="50"/>
      <c r="Z129" s="111">
        <v>0.41</v>
      </c>
      <c r="AA129" s="112">
        <v>2</v>
      </c>
      <c r="AB129" s="50">
        <v>51.6666666666667</v>
      </c>
      <c r="AC129" s="50"/>
      <c r="AD129" s="50">
        <v>20.6666666666666</v>
      </c>
      <c r="AE129" s="50">
        <v>30.999999999999901</v>
      </c>
      <c r="AF129" s="51"/>
    </row>
    <row r="130" spans="1:32" s="48" customFormat="1" x14ac:dyDescent="0.25">
      <c r="A130" s="99">
        <v>411010709</v>
      </c>
      <c r="B130" s="49" t="s">
        <v>132</v>
      </c>
      <c r="C130" s="124"/>
      <c r="D130" s="47">
        <v>2</v>
      </c>
      <c r="E130" s="47"/>
      <c r="F130" s="47"/>
      <c r="G130" s="47">
        <v>2</v>
      </c>
      <c r="H130" s="47"/>
      <c r="I130" s="47"/>
      <c r="J130" s="47"/>
      <c r="K130" s="47"/>
      <c r="L130" s="47"/>
      <c r="M130" s="47"/>
      <c r="N130" s="47"/>
      <c r="O130" s="47"/>
      <c r="P130" s="47"/>
      <c r="Q130" s="47"/>
      <c r="R130" s="47"/>
      <c r="S130" s="47">
        <v>2</v>
      </c>
      <c r="T130" s="47"/>
      <c r="U130" s="47"/>
      <c r="V130" s="47">
        <v>2</v>
      </c>
      <c r="W130" s="47"/>
      <c r="X130" s="46">
        <v>560</v>
      </c>
      <c r="Y130" s="50"/>
      <c r="Z130" s="111">
        <v>0.41</v>
      </c>
      <c r="AA130" s="112">
        <v>2</v>
      </c>
      <c r="AB130" s="50">
        <v>18.6666666666667</v>
      </c>
      <c r="AC130" s="50"/>
      <c r="AD130" s="50"/>
      <c r="AE130" s="50">
        <v>18.6666666666667</v>
      </c>
      <c r="AF130" s="51"/>
    </row>
    <row r="131" spans="1:32" s="48" customFormat="1" ht="25.5" hidden="1" x14ac:dyDescent="0.25">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x14ac:dyDescent="0.25">
      <c r="A132" s="99">
        <v>411010711</v>
      </c>
      <c r="B132" s="49" t="s">
        <v>134</v>
      </c>
      <c r="C132" s="124"/>
      <c r="D132" s="47">
        <v>1</v>
      </c>
      <c r="E132" s="47"/>
      <c r="F132" s="47"/>
      <c r="G132" s="47">
        <v>1</v>
      </c>
      <c r="H132" s="47"/>
      <c r="I132" s="47">
        <v>1</v>
      </c>
      <c r="J132" s="47"/>
      <c r="K132" s="47"/>
      <c r="L132" s="47">
        <v>1</v>
      </c>
      <c r="M132" s="47"/>
      <c r="N132" s="47"/>
      <c r="O132" s="47"/>
      <c r="P132" s="47"/>
      <c r="Q132" s="47"/>
      <c r="R132" s="47"/>
      <c r="S132" s="47">
        <v>2</v>
      </c>
      <c r="T132" s="47"/>
      <c r="U132" s="47"/>
      <c r="V132" s="47">
        <v>2</v>
      </c>
      <c r="W132" s="47"/>
      <c r="X132" s="46">
        <v>563</v>
      </c>
      <c r="Y132" s="50"/>
      <c r="Z132" s="111">
        <v>0.41</v>
      </c>
      <c r="AA132" s="112">
        <v>2</v>
      </c>
      <c r="AB132" s="50">
        <v>9.3833333333333293</v>
      </c>
      <c r="AC132" s="50">
        <v>9.3833333333333293</v>
      </c>
      <c r="AD132" s="50"/>
      <c r="AE132" s="50">
        <v>18.766666666666701</v>
      </c>
      <c r="AF132" s="51"/>
    </row>
    <row r="133" spans="1:32" s="48" customFormat="1" x14ac:dyDescent="0.25">
      <c r="A133" s="99">
        <v>411010712</v>
      </c>
      <c r="B133" s="49" t="s">
        <v>135</v>
      </c>
      <c r="C133" s="124"/>
      <c r="D133" s="47">
        <v>1</v>
      </c>
      <c r="E133" s="47"/>
      <c r="F133" s="47"/>
      <c r="G133" s="47">
        <v>1</v>
      </c>
      <c r="H133" s="47"/>
      <c r="I133" s="47"/>
      <c r="J133" s="47"/>
      <c r="K133" s="47"/>
      <c r="L133" s="47"/>
      <c r="M133" s="47"/>
      <c r="N133" s="47"/>
      <c r="O133" s="47"/>
      <c r="P133" s="47"/>
      <c r="Q133" s="47"/>
      <c r="R133" s="47"/>
      <c r="S133" s="47">
        <v>1</v>
      </c>
      <c r="T133" s="47"/>
      <c r="U133" s="47"/>
      <c r="V133" s="47">
        <v>1</v>
      </c>
      <c r="W133" s="47"/>
      <c r="X133" s="46">
        <v>554</v>
      </c>
      <c r="Y133" s="50"/>
      <c r="Z133" s="111">
        <v>0.41</v>
      </c>
      <c r="AA133" s="112">
        <v>2</v>
      </c>
      <c r="AB133" s="50">
        <v>9.2333333333333307</v>
      </c>
      <c r="AC133" s="50"/>
      <c r="AD133" s="50"/>
      <c r="AE133" s="50">
        <v>9.2333333333333307</v>
      </c>
      <c r="AF133" s="51"/>
    </row>
    <row r="134" spans="1:32" s="48" customFormat="1" hidden="1" x14ac:dyDescent="0.25">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x14ac:dyDescent="0.25">
      <c r="A135" s="99">
        <v>411010714</v>
      </c>
      <c r="B135" s="49" t="s">
        <v>137</v>
      </c>
      <c r="C135" s="124"/>
      <c r="D135" s="47">
        <v>6</v>
      </c>
      <c r="E135" s="47"/>
      <c r="F135" s="47"/>
      <c r="G135" s="47">
        <v>4</v>
      </c>
      <c r="H135" s="47">
        <v>2</v>
      </c>
      <c r="I135" s="47">
        <v>2</v>
      </c>
      <c r="J135" s="47"/>
      <c r="K135" s="47"/>
      <c r="L135" s="47">
        <v>2</v>
      </c>
      <c r="M135" s="47"/>
      <c r="N135" s="47"/>
      <c r="O135" s="47"/>
      <c r="P135" s="47"/>
      <c r="Q135" s="47"/>
      <c r="R135" s="47"/>
      <c r="S135" s="47">
        <v>8</v>
      </c>
      <c r="T135" s="47"/>
      <c r="U135" s="47"/>
      <c r="V135" s="47">
        <v>6</v>
      </c>
      <c r="W135" s="47">
        <v>2</v>
      </c>
      <c r="X135" s="46">
        <v>708</v>
      </c>
      <c r="Y135" s="50"/>
      <c r="Z135" s="111">
        <v>0.41</v>
      </c>
      <c r="AA135" s="112">
        <v>2</v>
      </c>
      <c r="AB135" s="50">
        <v>94.4</v>
      </c>
      <c r="AC135" s="50">
        <v>23.6</v>
      </c>
      <c r="AD135" s="50"/>
      <c r="AE135" s="50">
        <v>118</v>
      </c>
      <c r="AF135" s="51"/>
    </row>
    <row r="136" spans="1:32" s="48" customFormat="1" ht="38.25" hidden="1" x14ac:dyDescent="0.25">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5.5" hidden="1" x14ac:dyDescent="0.25">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5.5" hidden="1" x14ac:dyDescent="0.25">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x14ac:dyDescent="0.25">
      <c r="A139" s="99">
        <v>411010718</v>
      </c>
      <c r="B139" s="49" t="s">
        <v>141</v>
      </c>
      <c r="C139" s="124"/>
      <c r="D139" s="47">
        <v>1</v>
      </c>
      <c r="E139" s="47"/>
      <c r="F139" s="47"/>
      <c r="G139" s="47">
        <v>1</v>
      </c>
      <c r="H139" s="47"/>
      <c r="I139" s="47">
        <v>1</v>
      </c>
      <c r="J139" s="47">
        <v>1</v>
      </c>
      <c r="K139" s="47"/>
      <c r="L139" s="47"/>
      <c r="M139" s="47"/>
      <c r="N139" s="47">
        <v>1</v>
      </c>
      <c r="O139" s="47">
        <v>1</v>
      </c>
      <c r="P139" s="47"/>
      <c r="Q139" s="47"/>
      <c r="R139" s="47"/>
      <c r="S139" s="47">
        <v>1</v>
      </c>
      <c r="T139" s="47"/>
      <c r="U139" s="47"/>
      <c r="V139" s="47">
        <v>1</v>
      </c>
      <c r="W139" s="47"/>
      <c r="X139" s="46">
        <v>827</v>
      </c>
      <c r="Y139" s="50"/>
      <c r="Z139" s="111">
        <v>0.41</v>
      </c>
      <c r="AA139" s="112">
        <v>2</v>
      </c>
      <c r="AB139" s="50">
        <v>13.783333333333299</v>
      </c>
      <c r="AC139" s="50">
        <v>5.6511666666666702</v>
      </c>
      <c r="AD139" s="50">
        <v>5.6511666666666702</v>
      </c>
      <c r="AE139" s="50">
        <v>13.783333333333299</v>
      </c>
      <c r="AF139" s="51"/>
    </row>
    <row r="140" spans="1:32" s="48" customFormat="1" ht="25.5" hidden="1" x14ac:dyDescent="0.25">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x14ac:dyDescent="0.25">
      <c r="A141" s="99">
        <v>411010720</v>
      </c>
      <c r="B141" s="49" t="s">
        <v>143</v>
      </c>
      <c r="C141" s="124"/>
      <c r="D141" s="47">
        <v>2</v>
      </c>
      <c r="E141" s="47"/>
      <c r="F141" s="47"/>
      <c r="G141" s="47">
        <v>2</v>
      </c>
      <c r="H141" s="47"/>
      <c r="I141" s="47">
        <v>1</v>
      </c>
      <c r="J141" s="47"/>
      <c r="K141" s="47"/>
      <c r="L141" s="47">
        <v>1</v>
      </c>
      <c r="M141" s="47"/>
      <c r="N141" s="47">
        <v>3</v>
      </c>
      <c r="O141" s="47"/>
      <c r="P141" s="47"/>
      <c r="Q141" s="47">
        <v>3</v>
      </c>
      <c r="R141" s="47"/>
      <c r="S141" s="47"/>
      <c r="T141" s="47"/>
      <c r="U141" s="47"/>
      <c r="V141" s="47"/>
      <c r="W141" s="47"/>
      <c r="X141" s="46">
        <v>381</v>
      </c>
      <c r="Y141" s="50"/>
      <c r="Z141" s="111">
        <v>0.41</v>
      </c>
      <c r="AA141" s="112">
        <v>2</v>
      </c>
      <c r="AB141" s="50">
        <v>12.7</v>
      </c>
      <c r="AC141" s="50">
        <v>6.35</v>
      </c>
      <c r="AD141" s="50">
        <v>19.05</v>
      </c>
      <c r="AE141" s="50"/>
      <c r="AF141" s="51"/>
    </row>
    <row r="142" spans="1:32" s="48" customFormat="1" ht="25.5" hidden="1" x14ac:dyDescent="0.25">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idden="1" x14ac:dyDescent="0.25">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idden="1" x14ac:dyDescent="0.25">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idden="1" x14ac:dyDescent="0.25">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8.25" hidden="1" x14ac:dyDescent="0.25">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idden="1" x14ac:dyDescent="0.25">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idden="1" x14ac:dyDescent="0.25">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idden="1" x14ac:dyDescent="0.25">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idden="1" x14ac:dyDescent="0.25">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idden="1" x14ac:dyDescent="0.25">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idden="1" x14ac:dyDescent="0.25">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5.5" x14ac:dyDescent="0.25">
      <c r="A153" s="99">
        <v>411010732</v>
      </c>
      <c r="B153" s="49" t="s">
        <v>155</v>
      </c>
      <c r="C153" s="124"/>
      <c r="D153" s="47">
        <v>1</v>
      </c>
      <c r="E153" s="47"/>
      <c r="F153" s="47"/>
      <c r="G153" s="47">
        <v>1</v>
      </c>
      <c r="H153" s="47"/>
      <c r="I153" s="47"/>
      <c r="J153" s="47"/>
      <c r="K153" s="47"/>
      <c r="L153" s="47"/>
      <c r="M153" s="47"/>
      <c r="N153" s="47">
        <v>1</v>
      </c>
      <c r="O153" s="47"/>
      <c r="P153" s="47"/>
      <c r="Q153" s="47">
        <v>1</v>
      </c>
      <c r="R153" s="47"/>
      <c r="S153" s="47"/>
      <c r="T153" s="47"/>
      <c r="U153" s="47"/>
      <c r="V153" s="47"/>
      <c r="W153" s="47"/>
      <c r="X153" s="46">
        <v>629</v>
      </c>
      <c r="Y153" s="50"/>
      <c r="Z153" s="111">
        <v>0.41</v>
      </c>
      <c r="AA153" s="112">
        <v>2</v>
      </c>
      <c r="AB153" s="50">
        <v>10.483333333333301</v>
      </c>
      <c r="AC153" s="50"/>
      <c r="AD153" s="50">
        <v>10.483333333333301</v>
      </c>
      <c r="AE153" s="50"/>
      <c r="AF153" s="51"/>
    </row>
    <row r="154" spans="1:32" s="48" customFormat="1" ht="25.5" hidden="1" x14ac:dyDescent="0.25">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idden="1" x14ac:dyDescent="0.25">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idden="1" x14ac:dyDescent="0.25">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idden="1" x14ac:dyDescent="0.25">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idden="1" x14ac:dyDescent="0.25">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1" hidden="1" x14ac:dyDescent="0.25">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idden="1" x14ac:dyDescent="0.25">
      <c r="A160" s="99">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idden="1" x14ac:dyDescent="0.25">
      <c r="A161" s="99">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5.5" hidden="1" x14ac:dyDescent="0.25">
      <c r="A162" s="99">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idden="1" x14ac:dyDescent="0.25">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idden="1" x14ac:dyDescent="0.25">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idden="1" x14ac:dyDescent="0.25">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12.75" hidden="1" customHeight="1" x14ac:dyDescent="0.25">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idden="1" x14ac:dyDescent="0.25">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idden="1" x14ac:dyDescent="0.25">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idden="1" x14ac:dyDescent="0.25">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x14ac:dyDescent="0.25">
      <c r="A170" s="99">
        <v>411010807</v>
      </c>
      <c r="B170" s="49" t="s">
        <v>169</v>
      </c>
      <c r="C170" s="124"/>
      <c r="D170" s="47">
        <v>2</v>
      </c>
      <c r="E170" s="47"/>
      <c r="F170" s="47"/>
      <c r="G170" s="47">
        <v>2</v>
      </c>
      <c r="H170" s="47"/>
      <c r="I170" s="47"/>
      <c r="J170" s="47"/>
      <c r="K170" s="47"/>
      <c r="L170" s="47"/>
      <c r="M170" s="47"/>
      <c r="N170" s="47"/>
      <c r="O170" s="47"/>
      <c r="P170" s="47"/>
      <c r="Q170" s="47"/>
      <c r="R170" s="47"/>
      <c r="S170" s="47">
        <v>2</v>
      </c>
      <c r="T170" s="47"/>
      <c r="U170" s="47"/>
      <c r="V170" s="47">
        <v>2</v>
      </c>
      <c r="W170" s="47"/>
      <c r="X170" s="46">
        <v>541</v>
      </c>
      <c r="Y170" s="50"/>
      <c r="Z170" s="111">
        <v>0.41</v>
      </c>
      <c r="AA170" s="112">
        <v>2</v>
      </c>
      <c r="AB170" s="50">
        <v>18.033333333333299</v>
      </c>
      <c r="AC170" s="50"/>
      <c r="AD170" s="50"/>
      <c r="AE170" s="50">
        <v>18.033333333333299</v>
      </c>
      <c r="AF170" s="51"/>
    </row>
    <row r="171" spans="1:32" s="48" customFormat="1" hidden="1" x14ac:dyDescent="0.25">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idden="1" x14ac:dyDescent="0.25">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idden="1" x14ac:dyDescent="0.25">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idden="1" x14ac:dyDescent="0.25">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idden="1" x14ac:dyDescent="0.25">
      <c r="A175" s="99">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1">
        <v>0.41</v>
      </c>
      <c r="AA175" s="112">
        <v>2</v>
      </c>
      <c r="AB175" s="50"/>
      <c r="AC175" s="50"/>
      <c r="AD175" s="50"/>
      <c r="AE175" s="50"/>
      <c r="AF175" s="51"/>
    </row>
    <row r="176" spans="1:32" s="48" customFormat="1" x14ac:dyDescent="0.25">
      <c r="A176" s="99">
        <v>411010813</v>
      </c>
      <c r="B176" s="49" t="s">
        <v>175</v>
      </c>
      <c r="C176" s="124"/>
      <c r="D176" s="47">
        <v>7</v>
      </c>
      <c r="E176" s="47"/>
      <c r="F176" s="47"/>
      <c r="G176" s="47">
        <v>7</v>
      </c>
      <c r="H176" s="47"/>
      <c r="I176" s="47">
        <v>6</v>
      </c>
      <c r="J176" s="47">
        <v>1</v>
      </c>
      <c r="K176" s="47"/>
      <c r="L176" s="47">
        <v>5</v>
      </c>
      <c r="M176" s="47"/>
      <c r="N176" s="47">
        <v>3</v>
      </c>
      <c r="O176" s="47">
        <v>1</v>
      </c>
      <c r="P176" s="47"/>
      <c r="Q176" s="47">
        <v>2</v>
      </c>
      <c r="R176" s="47"/>
      <c r="S176" s="47">
        <v>10</v>
      </c>
      <c r="T176" s="47"/>
      <c r="U176" s="47"/>
      <c r="V176" s="47">
        <v>10</v>
      </c>
      <c r="W176" s="47"/>
      <c r="X176" s="46">
        <v>463</v>
      </c>
      <c r="Y176" s="50"/>
      <c r="Z176" s="111">
        <v>0.41</v>
      </c>
      <c r="AA176" s="112">
        <v>2</v>
      </c>
      <c r="AB176" s="50">
        <v>54.016666666666701</v>
      </c>
      <c r="AC176" s="50">
        <v>41.747166666666601</v>
      </c>
      <c r="AD176" s="50">
        <v>18.597166666666698</v>
      </c>
      <c r="AE176" s="50">
        <v>77.1666666666667</v>
      </c>
      <c r="AF176" s="51"/>
    </row>
    <row r="177" spans="1:32" s="48" customFormat="1" hidden="1" x14ac:dyDescent="0.25">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idden="1" x14ac:dyDescent="0.25">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x14ac:dyDescent="0.25">
      <c r="A179" s="99">
        <v>411010816</v>
      </c>
      <c r="B179" s="49" t="s">
        <v>178</v>
      </c>
      <c r="C179" s="124"/>
      <c r="D179" s="47">
        <v>4</v>
      </c>
      <c r="E179" s="47">
        <v>1</v>
      </c>
      <c r="F179" s="47"/>
      <c r="G179" s="47">
        <v>3</v>
      </c>
      <c r="H179" s="47"/>
      <c r="I179" s="47">
        <v>10</v>
      </c>
      <c r="J179" s="47"/>
      <c r="K179" s="47"/>
      <c r="L179" s="47">
        <v>10</v>
      </c>
      <c r="M179" s="47"/>
      <c r="N179" s="47">
        <v>7</v>
      </c>
      <c r="O179" s="47">
        <v>1</v>
      </c>
      <c r="P179" s="47"/>
      <c r="Q179" s="47">
        <v>6</v>
      </c>
      <c r="R179" s="47"/>
      <c r="S179" s="47">
        <v>7</v>
      </c>
      <c r="T179" s="47"/>
      <c r="U179" s="47"/>
      <c r="V179" s="47">
        <v>7</v>
      </c>
      <c r="W179" s="47"/>
      <c r="X179" s="46">
        <v>418</v>
      </c>
      <c r="Y179" s="50"/>
      <c r="Z179" s="111">
        <v>0.41</v>
      </c>
      <c r="AA179" s="112">
        <v>2</v>
      </c>
      <c r="AB179" s="50">
        <v>23.756333333333401</v>
      </c>
      <c r="AC179" s="50">
        <v>69.6666666666667</v>
      </c>
      <c r="AD179" s="50">
        <v>44.6563333333334</v>
      </c>
      <c r="AE179" s="50">
        <v>48.766666666666701</v>
      </c>
      <c r="AF179" s="51"/>
    </row>
    <row r="180" spans="1:32" s="48" customFormat="1" hidden="1" x14ac:dyDescent="0.25">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idden="1" x14ac:dyDescent="0.25">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5.5" hidden="1" x14ac:dyDescent="0.25">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idden="1" x14ac:dyDescent="0.25">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hidden="1" x14ac:dyDescent="0.25">
      <c r="A184" s="99">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1">
        <v>0.41</v>
      </c>
      <c r="AA184" s="112">
        <v>2</v>
      </c>
      <c r="AB184" s="50"/>
      <c r="AC184" s="50"/>
      <c r="AD184" s="50"/>
      <c r="AE184" s="50"/>
      <c r="AF184" s="51"/>
    </row>
    <row r="185" spans="1:32" s="48" customFormat="1" ht="25.5" hidden="1" x14ac:dyDescent="0.25">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idden="1" x14ac:dyDescent="0.25">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x14ac:dyDescent="0.25">
      <c r="A187" s="99">
        <v>411010901</v>
      </c>
      <c r="B187" s="49" t="s">
        <v>186</v>
      </c>
      <c r="C187" s="124"/>
      <c r="D187" s="47"/>
      <c r="E187" s="47"/>
      <c r="F187" s="47"/>
      <c r="G187" s="47"/>
      <c r="H187" s="47"/>
      <c r="I187" s="47">
        <v>1</v>
      </c>
      <c r="J187" s="47"/>
      <c r="K187" s="47"/>
      <c r="L187" s="47">
        <v>1</v>
      </c>
      <c r="M187" s="47"/>
      <c r="N187" s="47"/>
      <c r="O187" s="47"/>
      <c r="P187" s="47"/>
      <c r="Q187" s="47"/>
      <c r="R187" s="47"/>
      <c r="S187" s="47">
        <v>1</v>
      </c>
      <c r="T187" s="47"/>
      <c r="U187" s="47"/>
      <c r="V187" s="47">
        <v>1</v>
      </c>
      <c r="W187" s="47"/>
      <c r="X187" s="46">
        <v>991</v>
      </c>
      <c r="Y187" s="50"/>
      <c r="Z187" s="111">
        <v>0.41</v>
      </c>
      <c r="AA187" s="112">
        <v>2</v>
      </c>
      <c r="AB187" s="50"/>
      <c r="AC187" s="50">
        <v>16.516666666666701</v>
      </c>
      <c r="AD187" s="50"/>
      <c r="AE187" s="50">
        <v>16.516666666666701</v>
      </c>
      <c r="AF187" s="51"/>
    </row>
    <row r="188" spans="1:32" s="48" customFormat="1" hidden="1" x14ac:dyDescent="0.25">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x14ac:dyDescent="0.25">
      <c r="A189" s="99">
        <v>411010903</v>
      </c>
      <c r="B189" s="49" t="s">
        <v>188</v>
      </c>
      <c r="C189" s="124"/>
      <c r="D189" s="47"/>
      <c r="E189" s="47"/>
      <c r="F189" s="47"/>
      <c r="G189" s="47"/>
      <c r="H189" s="47"/>
      <c r="I189" s="47">
        <v>1</v>
      </c>
      <c r="J189" s="47"/>
      <c r="K189" s="47"/>
      <c r="L189" s="47"/>
      <c r="M189" s="47">
        <v>1</v>
      </c>
      <c r="N189" s="47"/>
      <c r="O189" s="47"/>
      <c r="P189" s="47"/>
      <c r="Q189" s="47"/>
      <c r="R189" s="47"/>
      <c r="S189" s="47">
        <v>1</v>
      </c>
      <c r="T189" s="47"/>
      <c r="U189" s="47"/>
      <c r="V189" s="47"/>
      <c r="W189" s="47">
        <v>1</v>
      </c>
      <c r="X189" s="46">
        <v>1016</v>
      </c>
      <c r="Y189" s="50"/>
      <c r="Z189" s="111">
        <v>0.41</v>
      </c>
      <c r="AA189" s="112">
        <v>2</v>
      </c>
      <c r="AB189" s="50"/>
      <c r="AC189" s="50">
        <v>33.866666666666703</v>
      </c>
      <c r="AD189" s="50"/>
      <c r="AE189" s="50">
        <v>33.866666666666703</v>
      </c>
      <c r="AF189" s="51"/>
    </row>
    <row r="190" spans="1:32" s="48" customFormat="1" x14ac:dyDescent="0.25">
      <c r="A190" s="99">
        <v>411010904</v>
      </c>
      <c r="B190" s="49" t="s">
        <v>189</v>
      </c>
      <c r="C190" s="124"/>
      <c r="D190" s="47">
        <v>1</v>
      </c>
      <c r="E190" s="47"/>
      <c r="F190" s="47"/>
      <c r="G190" s="47"/>
      <c r="H190" s="47">
        <v>1</v>
      </c>
      <c r="I190" s="47">
        <v>1</v>
      </c>
      <c r="J190" s="47"/>
      <c r="K190" s="47"/>
      <c r="L190" s="47"/>
      <c r="M190" s="47">
        <v>1</v>
      </c>
      <c r="N190" s="47"/>
      <c r="O190" s="47"/>
      <c r="P190" s="47"/>
      <c r="Q190" s="47"/>
      <c r="R190" s="47"/>
      <c r="S190" s="47">
        <v>2</v>
      </c>
      <c r="T190" s="47"/>
      <c r="U190" s="47"/>
      <c r="V190" s="47"/>
      <c r="W190" s="47">
        <v>2</v>
      </c>
      <c r="X190" s="46">
        <v>966</v>
      </c>
      <c r="Y190" s="50"/>
      <c r="Z190" s="111">
        <v>0.41</v>
      </c>
      <c r="AA190" s="112">
        <v>2</v>
      </c>
      <c r="AB190" s="50">
        <v>32.200000000000003</v>
      </c>
      <c r="AC190" s="50">
        <v>32.200000000000003</v>
      </c>
      <c r="AD190" s="50"/>
      <c r="AE190" s="50">
        <v>64.400000000000006</v>
      </c>
      <c r="AF190" s="51"/>
    </row>
    <row r="191" spans="1:32" s="48" customFormat="1" hidden="1" x14ac:dyDescent="0.25">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idden="1" x14ac:dyDescent="0.25">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x14ac:dyDescent="0.25">
      <c r="A193" s="99">
        <v>411010907</v>
      </c>
      <c r="B193" s="49" t="s">
        <v>192</v>
      </c>
      <c r="C193" s="124"/>
      <c r="D193" s="47">
        <v>22</v>
      </c>
      <c r="E193" s="47"/>
      <c r="F193" s="47"/>
      <c r="G193" s="47">
        <v>1</v>
      </c>
      <c r="H193" s="47">
        <v>21</v>
      </c>
      <c r="I193" s="47">
        <v>7</v>
      </c>
      <c r="J193" s="47"/>
      <c r="K193" s="47"/>
      <c r="L193" s="47">
        <v>4</v>
      </c>
      <c r="M193" s="47">
        <v>3</v>
      </c>
      <c r="N193" s="47">
        <v>1</v>
      </c>
      <c r="O193" s="47"/>
      <c r="P193" s="47"/>
      <c r="Q193" s="47">
        <v>1</v>
      </c>
      <c r="R193" s="47"/>
      <c r="S193" s="47">
        <v>28</v>
      </c>
      <c r="T193" s="47"/>
      <c r="U193" s="47"/>
      <c r="V193" s="47">
        <v>4</v>
      </c>
      <c r="W193" s="47">
        <v>24</v>
      </c>
      <c r="X193" s="46">
        <v>670</v>
      </c>
      <c r="Y193" s="50"/>
      <c r="Z193" s="111">
        <v>0.41</v>
      </c>
      <c r="AA193" s="112">
        <v>2</v>
      </c>
      <c r="AB193" s="50">
        <v>480.166666666666</v>
      </c>
      <c r="AC193" s="50">
        <v>111.666666666667</v>
      </c>
      <c r="AD193" s="50">
        <v>11.1666666666667</v>
      </c>
      <c r="AE193" s="50">
        <v>580.66666666666697</v>
      </c>
      <c r="AF193" s="51"/>
    </row>
    <row r="194" spans="1:32" s="48" customFormat="1" hidden="1" x14ac:dyDescent="0.25">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idden="1" x14ac:dyDescent="0.25">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5.5" x14ac:dyDescent="0.25">
      <c r="A196" s="99">
        <v>411010910</v>
      </c>
      <c r="B196" s="49" t="s">
        <v>195</v>
      </c>
      <c r="C196" s="124"/>
      <c r="D196" s="47">
        <v>5</v>
      </c>
      <c r="E196" s="47"/>
      <c r="F196" s="47"/>
      <c r="G196" s="47">
        <v>5</v>
      </c>
      <c r="H196" s="47"/>
      <c r="I196" s="47">
        <v>2</v>
      </c>
      <c r="J196" s="47"/>
      <c r="K196" s="47"/>
      <c r="L196" s="47">
        <v>2</v>
      </c>
      <c r="M196" s="47"/>
      <c r="N196" s="47">
        <v>5</v>
      </c>
      <c r="O196" s="47"/>
      <c r="P196" s="47"/>
      <c r="Q196" s="47">
        <v>5</v>
      </c>
      <c r="R196" s="47"/>
      <c r="S196" s="47">
        <v>2</v>
      </c>
      <c r="T196" s="47"/>
      <c r="U196" s="47"/>
      <c r="V196" s="47">
        <v>2</v>
      </c>
      <c r="W196" s="47"/>
      <c r="X196" s="46">
        <v>444</v>
      </c>
      <c r="Y196" s="50"/>
      <c r="Z196" s="111">
        <v>0.41</v>
      </c>
      <c r="AA196" s="112">
        <v>2</v>
      </c>
      <c r="AB196" s="50">
        <v>37</v>
      </c>
      <c r="AC196" s="50">
        <v>14.8</v>
      </c>
      <c r="AD196" s="50">
        <v>37</v>
      </c>
      <c r="AE196" s="50">
        <v>14.8</v>
      </c>
      <c r="AF196" s="51"/>
    </row>
    <row r="197" spans="1:32" s="48" customFormat="1" hidden="1" x14ac:dyDescent="0.25">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idden="1" x14ac:dyDescent="0.25">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8.25" x14ac:dyDescent="0.25">
      <c r="A199" s="99">
        <v>411010913</v>
      </c>
      <c r="B199" s="49" t="s">
        <v>198</v>
      </c>
      <c r="C199" s="124"/>
      <c r="D199" s="47">
        <v>1</v>
      </c>
      <c r="E199" s="47"/>
      <c r="F199" s="47"/>
      <c r="G199" s="47">
        <v>1</v>
      </c>
      <c r="H199" s="47"/>
      <c r="I199" s="47"/>
      <c r="J199" s="47"/>
      <c r="K199" s="47"/>
      <c r="L199" s="47"/>
      <c r="M199" s="47"/>
      <c r="N199" s="47">
        <v>1</v>
      </c>
      <c r="O199" s="47"/>
      <c r="P199" s="47"/>
      <c r="Q199" s="47">
        <v>1</v>
      </c>
      <c r="R199" s="47"/>
      <c r="S199" s="47"/>
      <c r="T199" s="47"/>
      <c r="U199" s="47"/>
      <c r="V199" s="47"/>
      <c r="W199" s="47"/>
      <c r="X199" s="46">
        <v>519</v>
      </c>
      <c r="Y199" s="50"/>
      <c r="Z199" s="111">
        <v>0.41</v>
      </c>
      <c r="AA199" s="112">
        <v>2</v>
      </c>
      <c r="AB199" s="50">
        <v>8.65</v>
      </c>
      <c r="AC199" s="50"/>
      <c r="AD199" s="50">
        <v>8.65</v>
      </c>
      <c r="AE199" s="50"/>
      <c r="AF199" s="51"/>
    </row>
    <row r="200" spans="1:32" s="48" customFormat="1" x14ac:dyDescent="0.25">
      <c r="A200" s="99">
        <v>411010914</v>
      </c>
      <c r="B200" s="49" t="s">
        <v>199</v>
      </c>
      <c r="C200" s="124"/>
      <c r="D200" s="47">
        <v>45</v>
      </c>
      <c r="E200" s="47">
        <v>5</v>
      </c>
      <c r="F200" s="47"/>
      <c r="G200" s="47">
        <v>40</v>
      </c>
      <c r="H200" s="47"/>
      <c r="I200" s="47">
        <v>83</v>
      </c>
      <c r="J200" s="47">
        <v>2</v>
      </c>
      <c r="K200" s="47"/>
      <c r="L200" s="47">
        <v>81</v>
      </c>
      <c r="M200" s="47"/>
      <c r="N200" s="47">
        <v>73</v>
      </c>
      <c r="O200" s="47">
        <v>7</v>
      </c>
      <c r="P200" s="47"/>
      <c r="Q200" s="47">
        <v>66</v>
      </c>
      <c r="R200" s="47"/>
      <c r="S200" s="47">
        <v>55</v>
      </c>
      <c r="T200" s="47"/>
      <c r="U200" s="47"/>
      <c r="V200" s="47">
        <v>55</v>
      </c>
      <c r="W200" s="47"/>
      <c r="X200" s="46">
        <v>368</v>
      </c>
      <c r="Y200" s="50"/>
      <c r="Z200" s="111">
        <v>0.41</v>
      </c>
      <c r="AA200" s="112">
        <v>2</v>
      </c>
      <c r="AB200" s="50">
        <v>257.90666666666698</v>
      </c>
      <c r="AC200" s="50">
        <v>501.82933333333301</v>
      </c>
      <c r="AD200" s="50">
        <v>422.40266666666702</v>
      </c>
      <c r="AE200" s="50">
        <v>337.333333333334</v>
      </c>
      <c r="AF200" s="51"/>
    </row>
    <row r="201" spans="1:32" s="48" customFormat="1" ht="38.25" x14ac:dyDescent="0.25">
      <c r="A201" s="99">
        <v>411010915</v>
      </c>
      <c r="B201" s="49" t="s">
        <v>200</v>
      </c>
      <c r="C201" s="124"/>
      <c r="D201" s="47"/>
      <c r="E201" s="47"/>
      <c r="F201" s="47"/>
      <c r="G201" s="47"/>
      <c r="H201" s="47"/>
      <c r="I201" s="47">
        <v>1</v>
      </c>
      <c r="J201" s="47"/>
      <c r="K201" s="47"/>
      <c r="L201" s="47">
        <v>1</v>
      </c>
      <c r="M201" s="47"/>
      <c r="N201" s="47">
        <v>1</v>
      </c>
      <c r="O201" s="47"/>
      <c r="P201" s="47"/>
      <c r="Q201" s="47">
        <v>1</v>
      </c>
      <c r="R201" s="47"/>
      <c r="S201" s="47"/>
      <c r="T201" s="47"/>
      <c r="U201" s="47"/>
      <c r="V201" s="47"/>
      <c r="W201" s="47"/>
      <c r="X201" s="46">
        <v>400</v>
      </c>
      <c r="Y201" s="50"/>
      <c r="Z201" s="111">
        <v>0.41</v>
      </c>
      <c r="AA201" s="112">
        <v>2</v>
      </c>
      <c r="AB201" s="50"/>
      <c r="AC201" s="50">
        <v>6.6666666666666696</v>
      </c>
      <c r="AD201" s="50">
        <v>6.6666666666666696</v>
      </c>
      <c r="AE201" s="50"/>
      <c r="AF201" s="51"/>
    </row>
    <row r="202" spans="1:32" s="48" customFormat="1" hidden="1" x14ac:dyDescent="0.25">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idden="1" x14ac:dyDescent="0.25">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5.5" hidden="1" x14ac:dyDescent="0.25">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idden="1" x14ac:dyDescent="0.25">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5.5" hidden="1" x14ac:dyDescent="0.25">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idden="1" x14ac:dyDescent="0.25">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idden="1" x14ac:dyDescent="0.25">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idden="1" x14ac:dyDescent="0.25">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x14ac:dyDescent="0.25">
      <c r="A210" s="99">
        <v>411010924</v>
      </c>
      <c r="B210" s="49" t="s">
        <v>209</v>
      </c>
      <c r="C210" s="124"/>
      <c r="D210" s="47">
        <v>2</v>
      </c>
      <c r="E210" s="47"/>
      <c r="F210" s="47"/>
      <c r="G210" s="47">
        <v>2</v>
      </c>
      <c r="H210" s="47"/>
      <c r="I210" s="47">
        <v>2</v>
      </c>
      <c r="J210" s="47"/>
      <c r="K210" s="47"/>
      <c r="L210" s="47">
        <v>2</v>
      </c>
      <c r="M210" s="47"/>
      <c r="N210" s="47">
        <v>1</v>
      </c>
      <c r="O210" s="47"/>
      <c r="P210" s="47"/>
      <c r="Q210" s="47">
        <v>1</v>
      </c>
      <c r="R210" s="47"/>
      <c r="S210" s="47">
        <v>3</v>
      </c>
      <c r="T210" s="47"/>
      <c r="U210" s="47"/>
      <c r="V210" s="47">
        <v>3</v>
      </c>
      <c r="W210" s="47"/>
      <c r="X210" s="46">
        <v>547</v>
      </c>
      <c r="Y210" s="50"/>
      <c r="Z210" s="111">
        <v>0.41</v>
      </c>
      <c r="AA210" s="112">
        <v>2</v>
      </c>
      <c r="AB210" s="50">
        <v>18.233333333333299</v>
      </c>
      <c r="AC210" s="50">
        <v>18.233333333333299</v>
      </c>
      <c r="AD210" s="50">
        <v>9.1166666666666707</v>
      </c>
      <c r="AE210" s="50">
        <v>27.35</v>
      </c>
      <c r="AF210" s="51"/>
    </row>
    <row r="211" spans="1:32" s="48" customFormat="1" hidden="1" x14ac:dyDescent="0.25">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x14ac:dyDescent="0.25">
      <c r="A212" s="99">
        <v>411010926</v>
      </c>
      <c r="B212" s="49" t="s">
        <v>2158</v>
      </c>
      <c r="C212" s="124"/>
      <c r="D212" s="47">
        <v>2</v>
      </c>
      <c r="E212" s="47"/>
      <c r="F212" s="47"/>
      <c r="G212" s="47">
        <v>2</v>
      </c>
      <c r="H212" s="47"/>
      <c r="I212" s="47">
        <v>1</v>
      </c>
      <c r="J212" s="47"/>
      <c r="K212" s="47"/>
      <c r="L212" s="47">
        <v>1</v>
      </c>
      <c r="M212" s="47"/>
      <c r="N212" s="47"/>
      <c r="O212" s="47"/>
      <c r="P212" s="47"/>
      <c r="Q212" s="47"/>
      <c r="R212" s="47"/>
      <c r="S212" s="47">
        <v>3</v>
      </c>
      <c r="T212" s="47"/>
      <c r="U212" s="47"/>
      <c r="V212" s="47">
        <v>3</v>
      </c>
      <c r="W212" s="47"/>
      <c r="X212" s="46">
        <v>547</v>
      </c>
      <c r="Y212" s="50"/>
      <c r="Z212" s="111">
        <v>0.41</v>
      </c>
      <c r="AA212" s="112">
        <v>2</v>
      </c>
      <c r="AB212" s="50">
        <v>18.233333333333299</v>
      </c>
      <c r="AC212" s="50">
        <v>9.1166666666666707</v>
      </c>
      <c r="AD212" s="50"/>
      <c r="AE212" s="50">
        <v>27.35</v>
      </c>
      <c r="AF212" s="51"/>
    </row>
    <row r="213" spans="1:32" s="48" customFormat="1" hidden="1" x14ac:dyDescent="0.25">
      <c r="A213" s="99">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idden="1" x14ac:dyDescent="0.25">
      <c r="A214" s="99">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idden="1" x14ac:dyDescent="0.25">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x14ac:dyDescent="0.25">
      <c r="A216" s="99">
        <v>411011001</v>
      </c>
      <c r="B216" s="49" t="s">
        <v>212</v>
      </c>
      <c r="C216" s="124"/>
      <c r="D216" s="47">
        <v>1</v>
      </c>
      <c r="E216" s="47"/>
      <c r="F216" s="47"/>
      <c r="G216" s="47">
        <v>1</v>
      </c>
      <c r="H216" s="47"/>
      <c r="I216" s="47"/>
      <c r="J216" s="47"/>
      <c r="K216" s="47"/>
      <c r="L216" s="47"/>
      <c r="M216" s="47"/>
      <c r="N216" s="47"/>
      <c r="O216" s="47"/>
      <c r="P216" s="47"/>
      <c r="Q216" s="47"/>
      <c r="R216" s="47"/>
      <c r="S216" s="47">
        <v>1</v>
      </c>
      <c r="T216" s="47"/>
      <c r="U216" s="47"/>
      <c r="V216" s="47">
        <v>1</v>
      </c>
      <c r="W216" s="47"/>
      <c r="X216" s="46">
        <v>551</v>
      </c>
      <c r="Y216" s="50"/>
      <c r="Z216" s="111">
        <v>0.41</v>
      </c>
      <c r="AA216" s="112">
        <v>2</v>
      </c>
      <c r="AB216" s="50">
        <v>9.18333333333333</v>
      </c>
      <c r="AC216" s="50"/>
      <c r="AD216" s="50"/>
      <c r="AE216" s="50">
        <v>9.18333333333333</v>
      </c>
      <c r="AF216" s="51"/>
    </row>
    <row r="217" spans="1:32" s="48" customFormat="1" x14ac:dyDescent="0.25">
      <c r="A217" s="99">
        <v>411011002</v>
      </c>
      <c r="B217" s="49" t="s">
        <v>213</v>
      </c>
      <c r="C217" s="124"/>
      <c r="D217" s="47">
        <v>7</v>
      </c>
      <c r="E217" s="47"/>
      <c r="F217" s="47"/>
      <c r="G217" s="47">
        <v>7</v>
      </c>
      <c r="H217" s="47"/>
      <c r="I217" s="47">
        <v>9</v>
      </c>
      <c r="J217" s="47">
        <v>2</v>
      </c>
      <c r="K217" s="47"/>
      <c r="L217" s="47">
        <v>7</v>
      </c>
      <c r="M217" s="47"/>
      <c r="N217" s="47">
        <v>4</v>
      </c>
      <c r="O217" s="47">
        <v>2</v>
      </c>
      <c r="P217" s="47"/>
      <c r="Q217" s="47">
        <v>2</v>
      </c>
      <c r="R217" s="47"/>
      <c r="S217" s="47">
        <v>12</v>
      </c>
      <c r="T217" s="47"/>
      <c r="U217" s="47"/>
      <c r="V217" s="47">
        <v>12</v>
      </c>
      <c r="W217" s="47"/>
      <c r="X217" s="46">
        <v>532</v>
      </c>
      <c r="Y217" s="50"/>
      <c r="Z217" s="111">
        <v>0.41</v>
      </c>
      <c r="AA217" s="112">
        <v>2</v>
      </c>
      <c r="AB217" s="50">
        <v>62.066666666666698</v>
      </c>
      <c r="AC217" s="50">
        <v>69.337333333333305</v>
      </c>
      <c r="AD217" s="50">
        <v>25.004000000000001</v>
      </c>
      <c r="AE217" s="50">
        <v>106.4</v>
      </c>
      <c r="AF217" s="51"/>
    </row>
    <row r="218" spans="1:32" s="48" customFormat="1" ht="12.75" hidden="1" customHeight="1" x14ac:dyDescent="0.25">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idden="1" x14ac:dyDescent="0.25">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5.5" x14ac:dyDescent="0.25">
      <c r="A220" s="99">
        <v>411011005</v>
      </c>
      <c r="B220" s="49" t="s">
        <v>216</v>
      </c>
      <c r="C220" s="124"/>
      <c r="D220" s="47">
        <v>1</v>
      </c>
      <c r="E220" s="47"/>
      <c r="F220" s="47"/>
      <c r="G220" s="47">
        <v>1</v>
      </c>
      <c r="H220" s="47"/>
      <c r="I220" s="47"/>
      <c r="J220" s="47"/>
      <c r="K220" s="47"/>
      <c r="L220" s="47"/>
      <c r="M220" s="47"/>
      <c r="N220" s="47"/>
      <c r="O220" s="47"/>
      <c r="P220" s="47"/>
      <c r="Q220" s="47"/>
      <c r="R220" s="47"/>
      <c r="S220" s="47">
        <v>1</v>
      </c>
      <c r="T220" s="47"/>
      <c r="U220" s="47"/>
      <c r="V220" s="47">
        <v>1</v>
      </c>
      <c r="W220" s="47"/>
      <c r="X220" s="46">
        <v>614</v>
      </c>
      <c r="Y220" s="50"/>
      <c r="Z220" s="111">
        <v>0.41</v>
      </c>
      <c r="AA220" s="112">
        <v>2</v>
      </c>
      <c r="AB220" s="50">
        <v>10.233333333333301</v>
      </c>
      <c r="AC220" s="50"/>
      <c r="AD220" s="50"/>
      <c r="AE220" s="50">
        <v>10.233333333333301</v>
      </c>
      <c r="AF220" s="51"/>
    </row>
    <row r="221" spans="1:32" s="48" customFormat="1" hidden="1" x14ac:dyDescent="0.25">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12.75" customHeight="1" x14ac:dyDescent="0.25">
      <c r="A222" s="99">
        <v>411011101</v>
      </c>
      <c r="B222" s="49" t="s">
        <v>218</v>
      </c>
      <c r="C222" s="124"/>
      <c r="D222" s="47">
        <v>1</v>
      </c>
      <c r="E222" s="47"/>
      <c r="F222" s="47"/>
      <c r="G222" s="47">
        <v>1</v>
      </c>
      <c r="H222" s="47"/>
      <c r="I222" s="47"/>
      <c r="J222" s="47"/>
      <c r="K222" s="47"/>
      <c r="L222" s="47"/>
      <c r="M222" s="47"/>
      <c r="N222" s="47"/>
      <c r="O222" s="47"/>
      <c r="P222" s="47"/>
      <c r="Q222" s="47"/>
      <c r="R222" s="47"/>
      <c r="S222" s="47">
        <v>1</v>
      </c>
      <c r="T222" s="47"/>
      <c r="U222" s="47"/>
      <c r="V222" s="47">
        <v>1</v>
      </c>
      <c r="W222" s="47"/>
      <c r="X222" s="46">
        <v>645</v>
      </c>
      <c r="Y222" s="50"/>
      <c r="Z222" s="111">
        <v>0.41</v>
      </c>
      <c r="AA222" s="112">
        <v>2</v>
      </c>
      <c r="AB222" s="50">
        <v>10.75</v>
      </c>
      <c r="AC222" s="50"/>
      <c r="AD222" s="50"/>
      <c r="AE222" s="50">
        <v>10.75</v>
      </c>
      <c r="AF222" s="51"/>
    </row>
    <row r="223" spans="1:32" s="48" customFormat="1" ht="38.25" hidden="1" x14ac:dyDescent="0.25">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idden="1" x14ac:dyDescent="0.25">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idden="1" x14ac:dyDescent="0.25">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idden="1" x14ac:dyDescent="0.25">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idden="1" x14ac:dyDescent="0.25">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idden="1" x14ac:dyDescent="0.25">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idden="1" x14ac:dyDescent="0.25">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idden="1" x14ac:dyDescent="0.25">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idden="1" x14ac:dyDescent="0.25">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idden="1" x14ac:dyDescent="0.25">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5.5" x14ac:dyDescent="0.25">
      <c r="A233" s="99">
        <v>411011112</v>
      </c>
      <c r="B233" s="49" t="s">
        <v>229</v>
      </c>
      <c r="C233" s="124"/>
      <c r="D233" s="47">
        <v>122</v>
      </c>
      <c r="E233" s="47">
        <v>11</v>
      </c>
      <c r="F233" s="47"/>
      <c r="G233" s="47">
        <v>111</v>
      </c>
      <c r="H233" s="47"/>
      <c r="I233" s="47">
        <v>107</v>
      </c>
      <c r="J233" s="47">
        <v>36</v>
      </c>
      <c r="K233" s="47"/>
      <c r="L233" s="47">
        <v>71</v>
      </c>
      <c r="M233" s="47"/>
      <c r="N233" s="47">
        <v>119</v>
      </c>
      <c r="O233" s="47">
        <v>47</v>
      </c>
      <c r="P233" s="47"/>
      <c r="Q233" s="47">
        <v>72</v>
      </c>
      <c r="R233" s="47"/>
      <c r="S233" s="47">
        <v>110</v>
      </c>
      <c r="T233" s="47"/>
      <c r="U233" s="47"/>
      <c r="V233" s="47">
        <v>110</v>
      </c>
      <c r="W233" s="47"/>
      <c r="X233" s="46">
        <v>676</v>
      </c>
      <c r="Y233" s="50"/>
      <c r="Z233" s="111">
        <v>0.41</v>
      </c>
      <c r="AA233" s="112">
        <v>2</v>
      </c>
      <c r="AB233" s="50">
        <v>1301.41266666667</v>
      </c>
      <c r="AC233" s="50">
        <v>966.22933333333299</v>
      </c>
      <c r="AD233" s="50">
        <v>1028.30866666667</v>
      </c>
      <c r="AE233" s="50">
        <v>1239.3333333333301</v>
      </c>
      <c r="AF233" s="51"/>
    </row>
    <row r="234" spans="1:32" s="48" customFormat="1" ht="25.5" x14ac:dyDescent="0.25">
      <c r="A234" s="99">
        <v>411011113</v>
      </c>
      <c r="B234" s="49" t="s">
        <v>230</v>
      </c>
      <c r="C234" s="124"/>
      <c r="D234" s="47"/>
      <c r="E234" s="47"/>
      <c r="F234" s="47"/>
      <c r="G234" s="47"/>
      <c r="H234" s="47"/>
      <c r="I234" s="47">
        <v>1</v>
      </c>
      <c r="J234" s="47"/>
      <c r="K234" s="47"/>
      <c r="L234" s="47">
        <v>1</v>
      </c>
      <c r="M234" s="47"/>
      <c r="N234" s="47"/>
      <c r="O234" s="47"/>
      <c r="P234" s="47"/>
      <c r="Q234" s="47"/>
      <c r="R234" s="47"/>
      <c r="S234" s="47">
        <v>1</v>
      </c>
      <c r="T234" s="47"/>
      <c r="U234" s="47"/>
      <c r="V234" s="47">
        <v>1</v>
      </c>
      <c r="W234" s="47"/>
      <c r="X234" s="46">
        <v>425</v>
      </c>
      <c r="Y234" s="50"/>
      <c r="Z234" s="111">
        <v>0.41</v>
      </c>
      <c r="AA234" s="112">
        <v>2</v>
      </c>
      <c r="AB234" s="50"/>
      <c r="AC234" s="50">
        <v>7.0833333333333304</v>
      </c>
      <c r="AD234" s="50"/>
      <c r="AE234" s="50">
        <v>7.0833333333333304</v>
      </c>
      <c r="AF234" s="51"/>
    </row>
    <row r="235" spans="1:32" s="48" customFormat="1" ht="25.5" hidden="1" x14ac:dyDescent="0.25">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x14ac:dyDescent="0.25">
      <c r="A236" s="99">
        <v>411011115</v>
      </c>
      <c r="B236" s="49" t="s">
        <v>232</v>
      </c>
      <c r="C236" s="124"/>
      <c r="D236" s="47">
        <v>47</v>
      </c>
      <c r="E236" s="47">
        <v>1</v>
      </c>
      <c r="F236" s="47"/>
      <c r="G236" s="47">
        <v>44</v>
      </c>
      <c r="H236" s="47">
        <v>2</v>
      </c>
      <c r="I236" s="47">
        <v>25</v>
      </c>
      <c r="J236" s="47">
        <v>1</v>
      </c>
      <c r="K236" s="47"/>
      <c r="L236" s="47">
        <v>24</v>
      </c>
      <c r="M236" s="47"/>
      <c r="N236" s="47">
        <v>16</v>
      </c>
      <c r="O236" s="47">
        <v>2</v>
      </c>
      <c r="P236" s="47"/>
      <c r="Q236" s="47">
        <v>14</v>
      </c>
      <c r="R236" s="47"/>
      <c r="S236" s="47">
        <v>56</v>
      </c>
      <c r="T236" s="47"/>
      <c r="U236" s="47"/>
      <c r="V236" s="47">
        <v>54</v>
      </c>
      <c r="W236" s="47">
        <v>2</v>
      </c>
      <c r="X236" s="46">
        <v>522</v>
      </c>
      <c r="Y236" s="50"/>
      <c r="Z236" s="111">
        <v>0.41</v>
      </c>
      <c r="AA236" s="112">
        <v>2</v>
      </c>
      <c r="AB236" s="50">
        <v>421.16699999999997</v>
      </c>
      <c r="AC236" s="50">
        <v>212.36699999999999</v>
      </c>
      <c r="AD236" s="50">
        <v>128.934</v>
      </c>
      <c r="AE236" s="50">
        <v>504.6</v>
      </c>
      <c r="AF236" s="51"/>
    </row>
    <row r="237" spans="1:32" s="48" customFormat="1" hidden="1" x14ac:dyDescent="0.25">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x14ac:dyDescent="0.25">
      <c r="A238" s="99">
        <v>411011117</v>
      </c>
      <c r="B238" s="49" t="s">
        <v>234</v>
      </c>
      <c r="C238" s="124"/>
      <c r="D238" s="47">
        <v>1</v>
      </c>
      <c r="E238" s="47"/>
      <c r="F238" s="47"/>
      <c r="G238" s="47">
        <v>1</v>
      </c>
      <c r="H238" s="47"/>
      <c r="I238" s="47"/>
      <c r="J238" s="47"/>
      <c r="K238" s="47"/>
      <c r="L238" s="47"/>
      <c r="M238" s="47"/>
      <c r="N238" s="47"/>
      <c r="O238" s="47"/>
      <c r="P238" s="47"/>
      <c r="Q238" s="47"/>
      <c r="R238" s="47"/>
      <c r="S238" s="47">
        <v>1</v>
      </c>
      <c r="T238" s="47"/>
      <c r="U238" s="47"/>
      <c r="V238" s="47">
        <v>1</v>
      </c>
      <c r="W238" s="47"/>
      <c r="X238" s="46">
        <v>450</v>
      </c>
      <c r="Y238" s="50"/>
      <c r="Z238" s="111">
        <v>0.41</v>
      </c>
      <c r="AA238" s="112">
        <v>2</v>
      </c>
      <c r="AB238" s="50">
        <v>7.5</v>
      </c>
      <c r="AC238" s="50"/>
      <c r="AD238" s="50"/>
      <c r="AE238" s="50">
        <v>7.5</v>
      </c>
      <c r="AF238" s="51"/>
    </row>
    <row r="239" spans="1:32" s="48" customFormat="1" ht="25.5" hidden="1" x14ac:dyDescent="0.25">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5.5" x14ac:dyDescent="0.25">
      <c r="A240" s="99">
        <v>411011119</v>
      </c>
      <c r="B240" s="49" t="s">
        <v>236</v>
      </c>
      <c r="C240" s="124"/>
      <c r="D240" s="47">
        <v>6</v>
      </c>
      <c r="E240" s="47"/>
      <c r="F240" s="47"/>
      <c r="G240" s="47">
        <v>6</v>
      </c>
      <c r="H240" s="47"/>
      <c r="I240" s="47">
        <v>11</v>
      </c>
      <c r="J240" s="47">
        <v>1</v>
      </c>
      <c r="K240" s="47"/>
      <c r="L240" s="47">
        <v>10</v>
      </c>
      <c r="M240" s="47"/>
      <c r="N240" s="47">
        <v>6</v>
      </c>
      <c r="O240" s="47"/>
      <c r="P240" s="47"/>
      <c r="Q240" s="47">
        <v>6</v>
      </c>
      <c r="R240" s="47"/>
      <c r="S240" s="47">
        <v>11</v>
      </c>
      <c r="T240" s="47">
        <v>1</v>
      </c>
      <c r="U240" s="47"/>
      <c r="V240" s="47">
        <v>10</v>
      </c>
      <c r="W240" s="47"/>
      <c r="X240" s="46">
        <v>547</v>
      </c>
      <c r="Y240" s="50"/>
      <c r="Z240" s="111">
        <v>0.41</v>
      </c>
      <c r="AA240" s="112">
        <v>2</v>
      </c>
      <c r="AB240" s="50">
        <v>54.7</v>
      </c>
      <c r="AC240" s="50">
        <v>94.904499999999899</v>
      </c>
      <c r="AD240" s="50">
        <v>54.699999999999903</v>
      </c>
      <c r="AE240" s="50">
        <v>94.904499999999899</v>
      </c>
      <c r="AF240" s="51"/>
    </row>
    <row r="241" spans="1:32" s="48" customFormat="1" hidden="1" x14ac:dyDescent="0.25">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idden="1" x14ac:dyDescent="0.25">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x14ac:dyDescent="0.25">
      <c r="A243" s="99">
        <v>411011202</v>
      </c>
      <c r="B243" s="49" t="s">
        <v>239</v>
      </c>
      <c r="C243" s="124"/>
      <c r="D243" s="47">
        <v>2</v>
      </c>
      <c r="E243" s="47"/>
      <c r="F243" s="47"/>
      <c r="G243" s="47">
        <v>2</v>
      </c>
      <c r="H243" s="47"/>
      <c r="I243" s="47"/>
      <c r="J243" s="47"/>
      <c r="K243" s="47"/>
      <c r="L243" s="47"/>
      <c r="M243" s="47"/>
      <c r="N243" s="47"/>
      <c r="O243" s="47"/>
      <c r="P243" s="47"/>
      <c r="Q243" s="47"/>
      <c r="R243" s="47"/>
      <c r="S243" s="47">
        <v>2</v>
      </c>
      <c r="T243" s="47"/>
      <c r="U243" s="47"/>
      <c r="V243" s="47">
        <v>2</v>
      </c>
      <c r="W243" s="47"/>
      <c r="X243" s="46">
        <v>1073</v>
      </c>
      <c r="Y243" s="50"/>
      <c r="Z243" s="111">
        <v>0.41</v>
      </c>
      <c r="AA243" s="112">
        <v>2</v>
      </c>
      <c r="AB243" s="50">
        <v>35.766666666666602</v>
      </c>
      <c r="AC243" s="50"/>
      <c r="AD243" s="50"/>
      <c r="AE243" s="50">
        <v>35.766666666666602</v>
      </c>
      <c r="AF243" s="51"/>
    </row>
    <row r="244" spans="1:32" s="48" customFormat="1" x14ac:dyDescent="0.25">
      <c r="A244" s="99">
        <v>411011203</v>
      </c>
      <c r="B244" s="49" t="s">
        <v>240</v>
      </c>
      <c r="C244" s="124"/>
      <c r="D244" s="47">
        <v>1</v>
      </c>
      <c r="E244" s="47"/>
      <c r="F244" s="47"/>
      <c r="G244" s="47">
        <v>1</v>
      </c>
      <c r="H244" s="47"/>
      <c r="I244" s="47"/>
      <c r="J244" s="47"/>
      <c r="K244" s="47"/>
      <c r="L244" s="47"/>
      <c r="M244" s="47"/>
      <c r="N244" s="47"/>
      <c r="O244" s="47"/>
      <c r="P244" s="47"/>
      <c r="Q244" s="47"/>
      <c r="R244" s="47"/>
      <c r="S244" s="47">
        <v>1</v>
      </c>
      <c r="T244" s="47"/>
      <c r="U244" s="47"/>
      <c r="V244" s="47">
        <v>1</v>
      </c>
      <c r="W244" s="47"/>
      <c r="X244" s="46">
        <v>547</v>
      </c>
      <c r="Y244" s="50"/>
      <c r="Z244" s="111">
        <v>0.41</v>
      </c>
      <c r="AA244" s="112">
        <v>2</v>
      </c>
      <c r="AB244" s="50">
        <v>9.1166666666666707</v>
      </c>
      <c r="AC244" s="50"/>
      <c r="AD244" s="50"/>
      <c r="AE244" s="50">
        <v>9.1166666666666707</v>
      </c>
      <c r="AF244" s="51"/>
    </row>
    <row r="245" spans="1:32" s="48" customFormat="1" x14ac:dyDescent="0.25">
      <c r="A245" s="99">
        <v>411011204</v>
      </c>
      <c r="B245" s="49" t="s">
        <v>241</v>
      </c>
      <c r="C245" s="124"/>
      <c r="D245" s="47">
        <v>36</v>
      </c>
      <c r="E245" s="47"/>
      <c r="F245" s="47"/>
      <c r="G245" s="47">
        <v>36</v>
      </c>
      <c r="H245" s="47"/>
      <c r="I245" s="47">
        <v>18</v>
      </c>
      <c r="J245" s="47">
        <v>3</v>
      </c>
      <c r="K245" s="47"/>
      <c r="L245" s="47">
        <v>15</v>
      </c>
      <c r="M245" s="47"/>
      <c r="N245" s="47">
        <v>14</v>
      </c>
      <c r="O245" s="47">
        <v>3</v>
      </c>
      <c r="P245" s="47"/>
      <c r="Q245" s="47">
        <v>11</v>
      </c>
      <c r="R245" s="47"/>
      <c r="S245" s="47">
        <v>40</v>
      </c>
      <c r="T245" s="47"/>
      <c r="U245" s="47"/>
      <c r="V245" s="47">
        <v>40</v>
      </c>
      <c r="W245" s="47"/>
      <c r="X245" s="46">
        <v>522</v>
      </c>
      <c r="Y245" s="50"/>
      <c r="Z245" s="111">
        <v>0.41</v>
      </c>
      <c r="AA245" s="112">
        <v>2</v>
      </c>
      <c r="AB245" s="50">
        <v>313.2</v>
      </c>
      <c r="AC245" s="50">
        <v>141.20099999999999</v>
      </c>
      <c r="AD245" s="50">
        <v>106.401</v>
      </c>
      <c r="AE245" s="50">
        <v>348</v>
      </c>
      <c r="AF245" s="51"/>
    </row>
    <row r="246" spans="1:32" s="48" customFormat="1" x14ac:dyDescent="0.25">
      <c r="A246" s="99">
        <v>411011205</v>
      </c>
      <c r="B246" s="49" t="s">
        <v>242</v>
      </c>
      <c r="C246" s="124"/>
      <c r="D246" s="47">
        <v>5</v>
      </c>
      <c r="E246" s="47"/>
      <c r="F246" s="47"/>
      <c r="G246" s="47">
        <v>5</v>
      </c>
      <c r="H246" s="47"/>
      <c r="I246" s="47">
        <v>1</v>
      </c>
      <c r="J246" s="47"/>
      <c r="K246" s="47"/>
      <c r="L246" s="47">
        <v>1</v>
      </c>
      <c r="M246" s="47"/>
      <c r="N246" s="47">
        <v>1</v>
      </c>
      <c r="O246" s="47"/>
      <c r="P246" s="47"/>
      <c r="Q246" s="47">
        <v>1</v>
      </c>
      <c r="R246" s="47"/>
      <c r="S246" s="47">
        <v>5</v>
      </c>
      <c r="T246" s="47"/>
      <c r="U246" s="47"/>
      <c r="V246" s="47">
        <v>5</v>
      </c>
      <c r="W246" s="47"/>
      <c r="X246" s="46">
        <v>481</v>
      </c>
      <c r="Y246" s="50"/>
      <c r="Z246" s="111">
        <v>0.41</v>
      </c>
      <c r="AA246" s="112">
        <v>2</v>
      </c>
      <c r="AB246" s="50">
        <v>40.0833333333333</v>
      </c>
      <c r="AC246" s="50">
        <v>8.0166666666666693</v>
      </c>
      <c r="AD246" s="50">
        <v>8.0166666666666693</v>
      </c>
      <c r="AE246" s="50">
        <v>40.0833333333333</v>
      </c>
      <c r="AF246" s="51"/>
    </row>
    <row r="247" spans="1:32" s="48" customFormat="1" ht="25.5" hidden="1" x14ac:dyDescent="0.25">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5.5" hidden="1" x14ac:dyDescent="0.25">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x14ac:dyDescent="0.25">
      <c r="A249" s="99">
        <v>411011208</v>
      </c>
      <c r="B249" s="49" t="s">
        <v>245</v>
      </c>
      <c r="C249" s="124"/>
      <c r="D249" s="47">
        <v>2</v>
      </c>
      <c r="E249" s="47"/>
      <c r="F249" s="47"/>
      <c r="G249" s="47">
        <v>2</v>
      </c>
      <c r="H249" s="47"/>
      <c r="I249" s="47">
        <v>2</v>
      </c>
      <c r="J249" s="47"/>
      <c r="K249" s="47"/>
      <c r="L249" s="47">
        <v>2</v>
      </c>
      <c r="M249" s="47"/>
      <c r="N249" s="47">
        <v>2</v>
      </c>
      <c r="O249" s="47"/>
      <c r="P249" s="47"/>
      <c r="Q249" s="47">
        <v>2</v>
      </c>
      <c r="R249" s="47"/>
      <c r="S249" s="47">
        <v>2</v>
      </c>
      <c r="T249" s="47"/>
      <c r="U249" s="47"/>
      <c r="V249" s="47">
        <v>2</v>
      </c>
      <c r="W249" s="47"/>
      <c r="X249" s="46">
        <v>513</v>
      </c>
      <c r="Y249" s="50"/>
      <c r="Z249" s="111">
        <v>0.41</v>
      </c>
      <c r="AA249" s="112">
        <v>2</v>
      </c>
      <c r="AB249" s="50">
        <v>17.100000000000001</v>
      </c>
      <c r="AC249" s="50">
        <v>17.100000000000001</v>
      </c>
      <c r="AD249" s="50">
        <v>17.100000000000001</v>
      </c>
      <c r="AE249" s="50">
        <v>17.100000000000001</v>
      </c>
      <c r="AF249" s="51"/>
    </row>
    <row r="250" spans="1:32" s="48" customFormat="1" ht="12.75" customHeight="1" x14ac:dyDescent="0.25">
      <c r="A250" s="99">
        <v>411011209</v>
      </c>
      <c r="B250" s="49" t="s">
        <v>246</v>
      </c>
      <c r="C250" s="124"/>
      <c r="D250" s="47">
        <v>1</v>
      </c>
      <c r="E250" s="47"/>
      <c r="F250" s="47"/>
      <c r="G250" s="47">
        <v>1</v>
      </c>
      <c r="H250" s="47"/>
      <c r="I250" s="47"/>
      <c r="J250" s="47"/>
      <c r="K250" s="47"/>
      <c r="L250" s="47"/>
      <c r="M250" s="47"/>
      <c r="N250" s="47"/>
      <c r="O250" s="47"/>
      <c r="P250" s="47"/>
      <c r="Q250" s="47"/>
      <c r="R250" s="47"/>
      <c r="S250" s="47">
        <v>1</v>
      </c>
      <c r="T250" s="47"/>
      <c r="U250" s="47"/>
      <c r="V250" s="47">
        <v>1</v>
      </c>
      <c r="W250" s="47"/>
      <c r="X250" s="46">
        <v>617</v>
      </c>
      <c r="Y250" s="50"/>
      <c r="Z250" s="111">
        <v>0.41</v>
      </c>
      <c r="AA250" s="112">
        <v>2</v>
      </c>
      <c r="AB250" s="50">
        <v>10.283333333333299</v>
      </c>
      <c r="AC250" s="50"/>
      <c r="AD250" s="50"/>
      <c r="AE250" s="50">
        <v>10.283333333333299</v>
      </c>
      <c r="AF250" s="51"/>
    </row>
    <row r="251" spans="1:32" s="48" customFormat="1" x14ac:dyDescent="0.25">
      <c r="A251" s="99">
        <v>411011210</v>
      </c>
      <c r="B251" s="49" t="s">
        <v>247</v>
      </c>
      <c r="C251" s="124"/>
      <c r="D251" s="47">
        <v>3</v>
      </c>
      <c r="E251" s="47"/>
      <c r="F251" s="47"/>
      <c r="G251" s="47">
        <v>3</v>
      </c>
      <c r="H251" s="47"/>
      <c r="I251" s="47">
        <v>1</v>
      </c>
      <c r="J251" s="47"/>
      <c r="K251" s="47"/>
      <c r="L251" s="47">
        <v>1</v>
      </c>
      <c r="M251" s="47"/>
      <c r="N251" s="47">
        <v>1</v>
      </c>
      <c r="O251" s="47"/>
      <c r="P251" s="47"/>
      <c r="Q251" s="47">
        <v>1</v>
      </c>
      <c r="R251" s="47"/>
      <c r="S251" s="47">
        <v>3</v>
      </c>
      <c r="T251" s="47"/>
      <c r="U251" s="47"/>
      <c r="V251" s="47">
        <v>3</v>
      </c>
      <c r="W251" s="47"/>
      <c r="X251" s="46">
        <v>491</v>
      </c>
      <c r="Y251" s="50"/>
      <c r="Z251" s="111">
        <v>0.41</v>
      </c>
      <c r="AA251" s="112">
        <v>2</v>
      </c>
      <c r="AB251" s="50">
        <v>24.55</v>
      </c>
      <c r="AC251" s="50">
        <v>8.18333333333333</v>
      </c>
      <c r="AD251" s="50">
        <v>8.18333333333333</v>
      </c>
      <c r="AE251" s="50">
        <v>24.55</v>
      </c>
      <c r="AF251" s="51"/>
    </row>
    <row r="252" spans="1:32" s="48" customFormat="1" x14ac:dyDescent="0.25">
      <c r="A252" s="99">
        <v>411011211</v>
      </c>
      <c r="B252" s="49" t="s">
        <v>248</v>
      </c>
      <c r="C252" s="124"/>
      <c r="D252" s="47">
        <v>5</v>
      </c>
      <c r="E252" s="47"/>
      <c r="F252" s="47"/>
      <c r="G252" s="47">
        <v>5</v>
      </c>
      <c r="H252" s="47"/>
      <c r="I252" s="47">
        <v>2</v>
      </c>
      <c r="J252" s="47"/>
      <c r="K252" s="47"/>
      <c r="L252" s="47">
        <v>2</v>
      </c>
      <c r="M252" s="47"/>
      <c r="N252" s="47">
        <v>1</v>
      </c>
      <c r="O252" s="47"/>
      <c r="P252" s="47"/>
      <c r="Q252" s="47">
        <v>1</v>
      </c>
      <c r="R252" s="47"/>
      <c r="S252" s="47">
        <v>6</v>
      </c>
      <c r="T252" s="47"/>
      <c r="U252" s="47"/>
      <c r="V252" s="47">
        <v>6</v>
      </c>
      <c r="W252" s="47"/>
      <c r="X252" s="46">
        <v>547</v>
      </c>
      <c r="Y252" s="50"/>
      <c r="Z252" s="111">
        <v>0.41</v>
      </c>
      <c r="AA252" s="112">
        <v>2</v>
      </c>
      <c r="AB252" s="50">
        <v>45.5833333333333</v>
      </c>
      <c r="AC252" s="50">
        <v>18.233333333333299</v>
      </c>
      <c r="AD252" s="50">
        <v>9.1166666666666707</v>
      </c>
      <c r="AE252" s="50">
        <v>54.7</v>
      </c>
      <c r="AF252" s="51"/>
    </row>
    <row r="253" spans="1:32" s="48" customFormat="1" x14ac:dyDescent="0.25">
      <c r="A253" s="99">
        <v>411011212</v>
      </c>
      <c r="B253" s="49" t="s">
        <v>249</v>
      </c>
      <c r="C253" s="124"/>
      <c r="D253" s="47">
        <v>3</v>
      </c>
      <c r="E253" s="47"/>
      <c r="F253" s="47"/>
      <c r="G253" s="47">
        <v>3</v>
      </c>
      <c r="H253" s="47"/>
      <c r="I253" s="47">
        <v>1</v>
      </c>
      <c r="J253" s="47">
        <v>1</v>
      </c>
      <c r="K253" s="47"/>
      <c r="L253" s="47"/>
      <c r="M253" s="47"/>
      <c r="N253" s="47">
        <v>1</v>
      </c>
      <c r="O253" s="47">
        <v>1</v>
      </c>
      <c r="P253" s="47"/>
      <c r="Q253" s="47"/>
      <c r="R253" s="47"/>
      <c r="S253" s="47">
        <v>3</v>
      </c>
      <c r="T253" s="47"/>
      <c r="U253" s="47"/>
      <c r="V253" s="47">
        <v>3</v>
      </c>
      <c r="W253" s="47"/>
      <c r="X253" s="46">
        <v>588</v>
      </c>
      <c r="Y253" s="50"/>
      <c r="Z253" s="111">
        <v>0.41</v>
      </c>
      <c r="AA253" s="112">
        <v>2</v>
      </c>
      <c r="AB253" s="50">
        <v>29.4</v>
      </c>
      <c r="AC253" s="50">
        <v>4.0179999999999998</v>
      </c>
      <c r="AD253" s="50">
        <v>4.0179999999999998</v>
      </c>
      <c r="AE253" s="50">
        <v>29.4</v>
      </c>
      <c r="AF253" s="51"/>
    </row>
    <row r="254" spans="1:32" s="48" customFormat="1" x14ac:dyDescent="0.25">
      <c r="A254" s="99">
        <v>411011213</v>
      </c>
      <c r="B254" s="49" t="s">
        <v>250</v>
      </c>
      <c r="C254" s="124"/>
      <c r="D254" s="47"/>
      <c r="E254" s="47"/>
      <c r="F254" s="47"/>
      <c r="G254" s="47"/>
      <c r="H254" s="47"/>
      <c r="I254" s="47">
        <v>1</v>
      </c>
      <c r="J254" s="47"/>
      <c r="K254" s="47"/>
      <c r="L254" s="47">
        <v>1</v>
      </c>
      <c r="M254" s="47"/>
      <c r="N254" s="47"/>
      <c r="O254" s="47"/>
      <c r="P254" s="47"/>
      <c r="Q254" s="47"/>
      <c r="R254" s="47"/>
      <c r="S254" s="47">
        <v>1</v>
      </c>
      <c r="T254" s="47"/>
      <c r="U254" s="47"/>
      <c r="V254" s="47">
        <v>1</v>
      </c>
      <c r="W254" s="47"/>
      <c r="X254" s="46">
        <v>466</v>
      </c>
      <c r="Y254" s="50"/>
      <c r="Z254" s="111">
        <v>0.41</v>
      </c>
      <c r="AA254" s="112">
        <v>2</v>
      </c>
      <c r="AB254" s="50"/>
      <c r="AC254" s="50">
        <v>7.7666666666666702</v>
      </c>
      <c r="AD254" s="50"/>
      <c r="AE254" s="50">
        <v>7.7666666666666702</v>
      </c>
      <c r="AF254" s="51"/>
    </row>
    <row r="255" spans="1:32" s="48" customFormat="1" ht="25.5" x14ac:dyDescent="0.25">
      <c r="A255" s="99">
        <v>411011214</v>
      </c>
      <c r="B255" s="49" t="s">
        <v>2161</v>
      </c>
      <c r="C255" s="124"/>
      <c r="D255" s="47">
        <v>2</v>
      </c>
      <c r="E255" s="47"/>
      <c r="F255" s="47"/>
      <c r="G255" s="47">
        <v>2</v>
      </c>
      <c r="H255" s="47"/>
      <c r="I255" s="47">
        <v>7</v>
      </c>
      <c r="J255" s="47"/>
      <c r="K255" s="47"/>
      <c r="L255" s="47">
        <v>7</v>
      </c>
      <c r="M255" s="47"/>
      <c r="N255" s="47">
        <v>5</v>
      </c>
      <c r="O255" s="47"/>
      <c r="P255" s="47"/>
      <c r="Q255" s="47">
        <v>5</v>
      </c>
      <c r="R255" s="47"/>
      <c r="S255" s="47">
        <v>4</v>
      </c>
      <c r="T255" s="47"/>
      <c r="U255" s="47"/>
      <c r="V255" s="47">
        <v>4</v>
      </c>
      <c r="W255" s="47"/>
      <c r="X255" s="46">
        <v>547</v>
      </c>
      <c r="Y255" s="50"/>
      <c r="Z255" s="111">
        <v>0.41</v>
      </c>
      <c r="AA255" s="112">
        <v>2</v>
      </c>
      <c r="AB255" s="50">
        <v>18.233333333333299</v>
      </c>
      <c r="AC255" s="50">
        <v>63.816666666666698</v>
      </c>
      <c r="AD255" s="50">
        <v>45.5833333333334</v>
      </c>
      <c r="AE255" s="50">
        <v>36.466666666666697</v>
      </c>
      <c r="AF255" s="51"/>
    </row>
    <row r="256" spans="1:32" s="48" customFormat="1" hidden="1" x14ac:dyDescent="0.25">
      <c r="A256" s="99">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5.5" hidden="1" x14ac:dyDescent="0.25">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5.5" hidden="1" x14ac:dyDescent="0.25">
      <c r="A258" s="99">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1">
        <v>0.41</v>
      </c>
      <c r="AA258" s="112">
        <v>2</v>
      </c>
      <c r="AB258" s="50"/>
      <c r="AC258" s="50"/>
      <c r="AD258" s="50"/>
      <c r="AE258" s="50"/>
      <c r="AF258" s="51"/>
    </row>
    <row r="259" spans="1:32" s="48" customFormat="1" ht="38.25" x14ac:dyDescent="0.25">
      <c r="A259" s="99">
        <v>411011302</v>
      </c>
      <c r="B259" s="49" t="s">
        <v>253</v>
      </c>
      <c r="C259" s="124"/>
      <c r="D259" s="47">
        <v>5</v>
      </c>
      <c r="E259" s="47"/>
      <c r="F259" s="47"/>
      <c r="G259" s="47">
        <v>2</v>
      </c>
      <c r="H259" s="47">
        <v>3</v>
      </c>
      <c r="I259" s="47">
        <v>2</v>
      </c>
      <c r="J259" s="47"/>
      <c r="K259" s="47"/>
      <c r="L259" s="47">
        <v>1</v>
      </c>
      <c r="M259" s="47">
        <v>1</v>
      </c>
      <c r="N259" s="47"/>
      <c r="O259" s="47"/>
      <c r="P259" s="47"/>
      <c r="Q259" s="47"/>
      <c r="R259" s="47"/>
      <c r="S259" s="47">
        <v>7</v>
      </c>
      <c r="T259" s="47"/>
      <c r="U259" s="47"/>
      <c r="V259" s="47">
        <v>3</v>
      </c>
      <c r="W259" s="47">
        <v>4</v>
      </c>
      <c r="X259" s="46">
        <v>582</v>
      </c>
      <c r="Y259" s="50"/>
      <c r="Z259" s="111">
        <v>0.41</v>
      </c>
      <c r="AA259" s="112">
        <v>2</v>
      </c>
      <c r="AB259" s="50">
        <v>77.599999999999994</v>
      </c>
      <c r="AC259" s="50">
        <v>29.1</v>
      </c>
      <c r="AD259" s="50"/>
      <c r="AE259" s="50">
        <v>106.7</v>
      </c>
      <c r="AF259" s="51"/>
    </row>
    <row r="260" spans="1:32" s="48" customFormat="1" ht="25.5" x14ac:dyDescent="0.25">
      <c r="A260" s="99">
        <v>411011303</v>
      </c>
      <c r="B260" s="49" t="s">
        <v>254</v>
      </c>
      <c r="C260" s="124"/>
      <c r="D260" s="47">
        <v>128</v>
      </c>
      <c r="E260" s="47">
        <v>1</v>
      </c>
      <c r="F260" s="47"/>
      <c r="G260" s="47">
        <v>111</v>
      </c>
      <c r="H260" s="47">
        <v>16</v>
      </c>
      <c r="I260" s="47">
        <v>77</v>
      </c>
      <c r="J260" s="47">
        <v>5</v>
      </c>
      <c r="K260" s="47"/>
      <c r="L260" s="47">
        <v>70</v>
      </c>
      <c r="M260" s="47">
        <v>2</v>
      </c>
      <c r="N260" s="47">
        <v>55</v>
      </c>
      <c r="O260" s="47">
        <v>6</v>
      </c>
      <c r="P260" s="47"/>
      <c r="Q260" s="47">
        <v>48</v>
      </c>
      <c r="R260" s="47">
        <v>1</v>
      </c>
      <c r="S260" s="47">
        <v>150</v>
      </c>
      <c r="T260" s="47"/>
      <c r="U260" s="47"/>
      <c r="V260" s="47">
        <v>133</v>
      </c>
      <c r="W260" s="47">
        <v>17</v>
      </c>
      <c r="X260" s="46">
        <v>695</v>
      </c>
      <c r="Y260" s="50"/>
      <c r="Z260" s="111">
        <v>0.41</v>
      </c>
      <c r="AA260" s="112">
        <v>2</v>
      </c>
      <c r="AB260" s="50">
        <v>1661.1658333333301</v>
      </c>
      <c r="AC260" s="50">
        <v>880.91250000000002</v>
      </c>
      <c r="AD260" s="50">
        <v>607.66166666666697</v>
      </c>
      <c r="AE260" s="50">
        <v>1934.4166666666699</v>
      </c>
      <c r="AF260" s="51"/>
    </row>
    <row r="261" spans="1:32" s="48" customFormat="1" ht="25.5" hidden="1" x14ac:dyDescent="0.25">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5.5" x14ac:dyDescent="0.25">
      <c r="A262" s="99">
        <v>411011305</v>
      </c>
      <c r="B262" s="49" t="s">
        <v>256</v>
      </c>
      <c r="C262" s="124"/>
      <c r="D262" s="47">
        <v>145</v>
      </c>
      <c r="E262" s="47">
        <v>11</v>
      </c>
      <c r="F262" s="47"/>
      <c r="G262" s="47">
        <v>134</v>
      </c>
      <c r="H262" s="47"/>
      <c r="I262" s="47">
        <v>495</v>
      </c>
      <c r="J262" s="47">
        <v>235</v>
      </c>
      <c r="K262" s="47"/>
      <c r="L262" s="47">
        <v>260</v>
      </c>
      <c r="M262" s="47"/>
      <c r="N262" s="47">
        <v>482</v>
      </c>
      <c r="O262" s="47">
        <v>244</v>
      </c>
      <c r="P262" s="47"/>
      <c r="Q262" s="47">
        <v>238</v>
      </c>
      <c r="R262" s="47"/>
      <c r="S262" s="47">
        <v>158</v>
      </c>
      <c r="T262" s="47">
        <v>2</v>
      </c>
      <c r="U262" s="47"/>
      <c r="V262" s="47">
        <v>156</v>
      </c>
      <c r="W262" s="47"/>
      <c r="X262" s="46">
        <v>444</v>
      </c>
      <c r="Y262" s="50"/>
      <c r="Z262" s="111">
        <v>0.41</v>
      </c>
      <c r="AA262" s="112">
        <v>2</v>
      </c>
      <c r="AB262" s="50">
        <v>1024.9739999999999</v>
      </c>
      <c r="AC262" s="50">
        <v>2636.99</v>
      </c>
      <c r="AD262" s="50">
        <v>2501.4960000000001</v>
      </c>
      <c r="AE262" s="50">
        <v>1160.4680000000001</v>
      </c>
      <c r="AF262" s="51"/>
    </row>
    <row r="263" spans="1:32" s="48" customFormat="1" x14ac:dyDescent="0.25">
      <c r="A263" s="99">
        <v>411011306</v>
      </c>
      <c r="B263" s="49" t="s">
        <v>257</v>
      </c>
      <c r="C263" s="124"/>
      <c r="D263" s="47">
        <v>3</v>
      </c>
      <c r="E263" s="47"/>
      <c r="F263" s="47"/>
      <c r="G263" s="47">
        <v>3</v>
      </c>
      <c r="H263" s="47"/>
      <c r="I263" s="47">
        <v>21</v>
      </c>
      <c r="J263" s="47">
        <v>7</v>
      </c>
      <c r="K263" s="47"/>
      <c r="L263" s="47">
        <v>14</v>
      </c>
      <c r="M263" s="47"/>
      <c r="N263" s="47">
        <v>13</v>
      </c>
      <c r="O263" s="47">
        <v>7</v>
      </c>
      <c r="P263" s="47"/>
      <c r="Q263" s="47">
        <v>6</v>
      </c>
      <c r="R263" s="47"/>
      <c r="S263" s="47">
        <v>11</v>
      </c>
      <c r="T263" s="47"/>
      <c r="U263" s="47"/>
      <c r="V263" s="47">
        <v>11</v>
      </c>
      <c r="W263" s="47"/>
      <c r="X263" s="46">
        <v>368</v>
      </c>
      <c r="Y263" s="50"/>
      <c r="Z263" s="111">
        <v>0.41</v>
      </c>
      <c r="AA263" s="112">
        <v>2</v>
      </c>
      <c r="AB263" s="50">
        <v>18.399999999999999</v>
      </c>
      <c r="AC263" s="50">
        <v>103.469333333333</v>
      </c>
      <c r="AD263" s="50">
        <v>54.402666666666697</v>
      </c>
      <c r="AE263" s="50">
        <v>67.466666666666697</v>
      </c>
      <c r="AF263" s="51"/>
    </row>
    <row r="264" spans="1:32" s="48" customFormat="1" ht="25.5" x14ac:dyDescent="0.25">
      <c r="A264" s="99">
        <v>411011307</v>
      </c>
      <c r="B264" s="49" t="s">
        <v>258</v>
      </c>
      <c r="C264" s="124"/>
      <c r="D264" s="47">
        <v>2</v>
      </c>
      <c r="E264" s="47"/>
      <c r="F264" s="47"/>
      <c r="G264" s="47">
        <v>2</v>
      </c>
      <c r="H264" s="47"/>
      <c r="I264" s="47">
        <v>3</v>
      </c>
      <c r="J264" s="47"/>
      <c r="K264" s="47"/>
      <c r="L264" s="47">
        <v>3</v>
      </c>
      <c r="M264" s="47"/>
      <c r="N264" s="47">
        <v>3</v>
      </c>
      <c r="O264" s="47"/>
      <c r="P264" s="47"/>
      <c r="Q264" s="47">
        <v>3</v>
      </c>
      <c r="R264" s="47"/>
      <c r="S264" s="47">
        <v>2</v>
      </c>
      <c r="T264" s="47"/>
      <c r="U264" s="47"/>
      <c r="V264" s="47">
        <v>2</v>
      </c>
      <c r="W264" s="47"/>
      <c r="X264" s="46">
        <v>500</v>
      </c>
      <c r="Y264" s="50"/>
      <c r="Z264" s="111">
        <v>0.41</v>
      </c>
      <c r="AA264" s="112">
        <v>2</v>
      </c>
      <c r="AB264" s="50">
        <v>16.6666666666667</v>
      </c>
      <c r="AC264" s="50">
        <v>25</v>
      </c>
      <c r="AD264" s="50">
        <v>25</v>
      </c>
      <c r="AE264" s="50">
        <v>16.6666666666667</v>
      </c>
      <c r="AF264" s="51"/>
    </row>
    <row r="265" spans="1:32" s="48" customFormat="1" ht="25.5" hidden="1" x14ac:dyDescent="0.25">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8.25" hidden="1" x14ac:dyDescent="0.25">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idden="1" x14ac:dyDescent="0.25">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hidden="1" x14ac:dyDescent="0.25">
      <c r="A268" s="99">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1">
        <v>0.41</v>
      </c>
      <c r="AA268" s="112">
        <v>2</v>
      </c>
      <c r="AB268" s="50"/>
      <c r="AC268" s="50"/>
      <c r="AD268" s="50"/>
      <c r="AE268" s="50"/>
      <c r="AF268" s="51"/>
    </row>
    <row r="269" spans="1:32" s="48" customFormat="1" hidden="1" x14ac:dyDescent="0.25">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5.5" x14ac:dyDescent="0.25">
      <c r="A270" s="99">
        <v>411011313</v>
      </c>
      <c r="B270" s="49" t="s">
        <v>264</v>
      </c>
      <c r="C270" s="124"/>
      <c r="D270" s="47">
        <v>7</v>
      </c>
      <c r="E270" s="47"/>
      <c r="F270" s="47"/>
      <c r="G270" s="47">
        <v>7</v>
      </c>
      <c r="H270" s="47"/>
      <c r="I270" s="47">
        <v>6</v>
      </c>
      <c r="J270" s="47">
        <v>1</v>
      </c>
      <c r="K270" s="47"/>
      <c r="L270" s="47">
        <v>5</v>
      </c>
      <c r="M270" s="47"/>
      <c r="N270" s="47">
        <v>4</v>
      </c>
      <c r="O270" s="47">
        <v>1</v>
      </c>
      <c r="P270" s="47"/>
      <c r="Q270" s="47">
        <v>3</v>
      </c>
      <c r="R270" s="47"/>
      <c r="S270" s="47">
        <v>9</v>
      </c>
      <c r="T270" s="47"/>
      <c r="U270" s="47"/>
      <c r="V270" s="47">
        <v>9</v>
      </c>
      <c r="W270" s="47"/>
      <c r="X270" s="46">
        <v>469</v>
      </c>
      <c r="Y270" s="50"/>
      <c r="Z270" s="111">
        <v>0.41</v>
      </c>
      <c r="AA270" s="112">
        <v>2</v>
      </c>
      <c r="AB270" s="50">
        <v>54.716666666666598</v>
      </c>
      <c r="AC270" s="50">
        <v>42.288166666666697</v>
      </c>
      <c r="AD270" s="50">
        <v>26.654833333333301</v>
      </c>
      <c r="AE270" s="50">
        <v>70.349999999999895</v>
      </c>
      <c r="AF270" s="51"/>
    </row>
    <row r="271" spans="1:32" s="48" customFormat="1" ht="25.5" x14ac:dyDescent="0.25">
      <c r="A271" s="99">
        <v>411011314</v>
      </c>
      <c r="B271" s="49" t="s">
        <v>265</v>
      </c>
      <c r="C271" s="124"/>
      <c r="D271" s="47">
        <v>3</v>
      </c>
      <c r="E271" s="47">
        <v>1</v>
      </c>
      <c r="F271" s="47"/>
      <c r="G271" s="47">
        <v>2</v>
      </c>
      <c r="H271" s="47"/>
      <c r="I271" s="47">
        <v>2</v>
      </c>
      <c r="J271" s="47">
        <v>1</v>
      </c>
      <c r="K271" s="47"/>
      <c r="L271" s="47">
        <v>1</v>
      </c>
      <c r="M271" s="47"/>
      <c r="N271" s="47">
        <v>3</v>
      </c>
      <c r="O271" s="47">
        <v>2</v>
      </c>
      <c r="P271" s="47"/>
      <c r="Q271" s="47">
        <v>1</v>
      </c>
      <c r="R271" s="47"/>
      <c r="S271" s="47">
        <v>2</v>
      </c>
      <c r="T271" s="47"/>
      <c r="U271" s="47"/>
      <c r="V271" s="47">
        <v>2</v>
      </c>
      <c r="W271" s="47"/>
      <c r="X271" s="46">
        <v>595</v>
      </c>
      <c r="Y271" s="50"/>
      <c r="Z271" s="111">
        <v>0.41</v>
      </c>
      <c r="AA271" s="112">
        <v>2</v>
      </c>
      <c r="AB271" s="50">
        <v>23.899166666666702</v>
      </c>
      <c r="AC271" s="50">
        <v>13.9825</v>
      </c>
      <c r="AD271" s="50">
        <v>18.0483333333333</v>
      </c>
      <c r="AE271" s="50">
        <v>19.8333333333333</v>
      </c>
      <c r="AF271" s="51"/>
    </row>
    <row r="272" spans="1:32" s="48" customFormat="1" x14ac:dyDescent="0.25">
      <c r="A272" s="99">
        <v>411011315</v>
      </c>
      <c r="B272" s="49" t="s">
        <v>266</v>
      </c>
      <c r="C272" s="124"/>
      <c r="D272" s="47"/>
      <c r="E272" s="47"/>
      <c r="F272" s="47"/>
      <c r="G272" s="47"/>
      <c r="H272" s="47"/>
      <c r="I272" s="47">
        <v>1</v>
      </c>
      <c r="J272" s="47"/>
      <c r="K272" s="47"/>
      <c r="L272" s="47">
        <v>1</v>
      </c>
      <c r="M272" s="47"/>
      <c r="N272" s="47"/>
      <c r="O272" s="47"/>
      <c r="P272" s="47"/>
      <c r="Q272" s="47"/>
      <c r="R272" s="47"/>
      <c r="S272" s="47">
        <v>1</v>
      </c>
      <c r="T272" s="47"/>
      <c r="U272" s="47"/>
      <c r="V272" s="47">
        <v>1</v>
      </c>
      <c r="W272" s="47"/>
      <c r="X272" s="46">
        <v>720</v>
      </c>
      <c r="Y272" s="50"/>
      <c r="Z272" s="111">
        <v>0.41</v>
      </c>
      <c r="AA272" s="112">
        <v>2</v>
      </c>
      <c r="AB272" s="50"/>
      <c r="AC272" s="50">
        <v>12</v>
      </c>
      <c r="AD272" s="50"/>
      <c r="AE272" s="50">
        <v>12</v>
      </c>
      <c r="AF272" s="51"/>
    </row>
    <row r="273" spans="1:32" s="48" customFormat="1" ht="25.5" x14ac:dyDescent="0.25">
      <c r="A273" s="99">
        <v>411011316</v>
      </c>
      <c r="B273" s="49" t="s">
        <v>267</v>
      </c>
      <c r="C273" s="124"/>
      <c r="D273" s="47">
        <v>1</v>
      </c>
      <c r="E273" s="47"/>
      <c r="F273" s="47"/>
      <c r="G273" s="47">
        <v>1</v>
      </c>
      <c r="H273" s="47"/>
      <c r="I273" s="47"/>
      <c r="J273" s="47"/>
      <c r="K273" s="47"/>
      <c r="L273" s="47"/>
      <c r="M273" s="47"/>
      <c r="N273" s="47"/>
      <c r="O273" s="47"/>
      <c r="P273" s="47"/>
      <c r="Q273" s="47"/>
      <c r="R273" s="47"/>
      <c r="S273" s="47">
        <v>1</v>
      </c>
      <c r="T273" s="47"/>
      <c r="U273" s="47"/>
      <c r="V273" s="47">
        <v>1</v>
      </c>
      <c r="W273" s="47"/>
      <c r="X273" s="46">
        <v>532</v>
      </c>
      <c r="Y273" s="50"/>
      <c r="Z273" s="111">
        <v>0.41</v>
      </c>
      <c r="AA273" s="112">
        <v>2</v>
      </c>
      <c r="AB273" s="50">
        <v>8.8666666666666707</v>
      </c>
      <c r="AC273" s="50"/>
      <c r="AD273" s="50"/>
      <c r="AE273" s="50">
        <v>8.8666666666666707</v>
      </c>
      <c r="AF273" s="51"/>
    </row>
    <row r="274" spans="1:32" s="48" customFormat="1" ht="38.25" hidden="1" x14ac:dyDescent="0.25">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idden="1" x14ac:dyDescent="0.25">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5.5" hidden="1" x14ac:dyDescent="0.25">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idden="1" x14ac:dyDescent="0.25">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idden="1" x14ac:dyDescent="0.25">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idden="1" x14ac:dyDescent="0.25">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5.5" hidden="1" x14ac:dyDescent="0.25">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5.5" hidden="1" x14ac:dyDescent="0.25">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5.5" hidden="1" x14ac:dyDescent="0.25">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5.5" hidden="1" x14ac:dyDescent="0.25">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idden="1" x14ac:dyDescent="0.25">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idden="1" x14ac:dyDescent="0.25">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5.5" hidden="1" x14ac:dyDescent="0.25">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x14ac:dyDescent="0.25">
      <c r="A287" s="99">
        <v>411011404</v>
      </c>
      <c r="B287" s="49" t="s">
        <v>281</v>
      </c>
      <c r="C287" s="124"/>
      <c r="D287" s="47">
        <v>1</v>
      </c>
      <c r="E287" s="47"/>
      <c r="F287" s="47"/>
      <c r="G287" s="47">
        <v>1</v>
      </c>
      <c r="H287" s="47"/>
      <c r="I287" s="47">
        <v>1</v>
      </c>
      <c r="J287" s="47"/>
      <c r="K287" s="47"/>
      <c r="L287" s="47">
        <v>1</v>
      </c>
      <c r="M287" s="47"/>
      <c r="N287" s="47">
        <v>1</v>
      </c>
      <c r="O287" s="47"/>
      <c r="P287" s="47"/>
      <c r="Q287" s="47">
        <v>1</v>
      </c>
      <c r="R287" s="47"/>
      <c r="S287" s="47">
        <v>1</v>
      </c>
      <c r="T287" s="47"/>
      <c r="U287" s="47"/>
      <c r="V287" s="47">
        <v>1</v>
      </c>
      <c r="W287" s="47"/>
      <c r="X287" s="46">
        <v>469</v>
      </c>
      <c r="Y287" s="50"/>
      <c r="Z287" s="111">
        <v>0.41</v>
      </c>
      <c r="AA287" s="112">
        <v>2</v>
      </c>
      <c r="AB287" s="50">
        <v>7.81666666666667</v>
      </c>
      <c r="AC287" s="50">
        <v>7.81666666666667</v>
      </c>
      <c r="AD287" s="50">
        <v>7.81666666666667</v>
      </c>
      <c r="AE287" s="50">
        <v>7.81666666666667</v>
      </c>
      <c r="AF287" s="51"/>
    </row>
    <row r="288" spans="1:32" s="48" customFormat="1" hidden="1" x14ac:dyDescent="0.25">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5.5" x14ac:dyDescent="0.25">
      <c r="A289" s="99">
        <v>411011406</v>
      </c>
      <c r="B289" s="49" t="s">
        <v>283</v>
      </c>
      <c r="C289" s="124"/>
      <c r="D289" s="47">
        <v>1</v>
      </c>
      <c r="E289" s="47"/>
      <c r="F289" s="47"/>
      <c r="G289" s="47">
        <v>1</v>
      </c>
      <c r="H289" s="47"/>
      <c r="I289" s="47"/>
      <c r="J289" s="47"/>
      <c r="K289" s="47"/>
      <c r="L289" s="47"/>
      <c r="M289" s="47"/>
      <c r="N289" s="47"/>
      <c r="O289" s="47"/>
      <c r="P289" s="47"/>
      <c r="Q289" s="47"/>
      <c r="R289" s="47"/>
      <c r="S289" s="47">
        <v>1</v>
      </c>
      <c r="T289" s="47"/>
      <c r="U289" s="47"/>
      <c r="V289" s="47">
        <v>1</v>
      </c>
      <c r="W289" s="47"/>
      <c r="X289" s="46">
        <v>676</v>
      </c>
      <c r="Y289" s="50"/>
      <c r="Z289" s="111">
        <v>0.41</v>
      </c>
      <c r="AA289" s="112">
        <v>2</v>
      </c>
      <c r="AB289" s="50">
        <v>11.266666666666699</v>
      </c>
      <c r="AC289" s="50"/>
      <c r="AD289" s="50"/>
      <c r="AE289" s="50">
        <v>11.266666666666699</v>
      </c>
      <c r="AF289" s="51"/>
    </row>
    <row r="290" spans="1:32" s="48" customFormat="1" hidden="1" x14ac:dyDescent="0.25">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5.5" hidden="1" x14ac:dyDescent="0.25">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x14ac:dyDescent="0.25">
      <c r="A292" s="99">
        <v>411011409</v>
      </c>
      <c r="B292" s="49" t="s">
        <v>286</v>
      </c>
      <c r="C292" s="124"/>
      <c r="D292" s="47"/>
      <c r="E292" s="47"/>
      <c r="F292" s="47"/>
      <c r="G292" s="47"/>
      <c r="H292" s="47"/>
      <c r="I292" s="47">
        <v>1</v>
      </c>
      <c r="J292" s="47"/>
      <c r="K292" s="47"/>
      <c r="L292" s="47">
        <v>1</v>
      </c>
      <c r="M292" s="47"/>
      <c r="N292" s="47"/>
      <c r="O292" s="47"/>
      <c r="P292" s="47"/>
      <c r="Q292" s="47"/>
      <c r="R292" s="47"/>
      <c r="S292" s="47">
        <v>1</v>
      </c>
      <c r="T292" s="47"/>
      <c r="U292" s="47"/>
      <c r="V292" s="47">
        <v>1</v>
      </c>
      <c r="W292" s="47"/>
      <c r="X292" s="46">
        <v>406</v>
      </c>
      <c r="Y292" s="50"/>
      <c r="Z292" s="111">
        <v>0.41</v>
      </c>
      <c r="AA292" s="112">
        <v>2</v>
      </c>
      <c r="AB292" s="50"/>
      <c r="AC292" s="50">
        <v>6.7666666666666702</v>
      </c>
      <c r="AD292" s="50"/>
      <c r="AE292" s="50">
        <v>6.7666666666666702</v>
      </c>
      <c r="AF292" s="51"/>
    </row>
    <row r="293" spans="1:32" s="48" customFormat="1" ht="25.5" hidden="1" x14ac:dyDescent="0.25">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idden="1" x14ac:dyDescent="0.25">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idden="1" x14ac:dyDescent="0.25">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5.5" hidden="1" x14ac:dyDescent="0.25">
      <c r="A296" s="99">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5.5" hidden="1" x14ac:dyDescent="0.25">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x14ac:dyDescent="0.25">
      <c r="A298" s="99">
        <v>411011501</v>
      </c>
      <c r="B298" s="49" t="s">
        <v>291</v>
      </c>
      <c r="C298" s="124"/>
      <c r="D298" s="47">
        <v>1</v>
      </c>
      <c r="E298" s="47"/>
      <c r="F298" s="47"/>
      <c r="G298" s="47">
        <v>1</v>
      </c>
      <c r="H298" s="47"/>
      <c r="I298" s="47"/>
      <c r="J298" s="47"/>
      <c r="K298" s="47"/>
      <c r="L298" s="47"/>
      <c r="M298" s="47"/>
      <c r="N298" s="47">
        <v>1</v>
      </c>
      <c r="O298" s="47"/>
      <c r="P298" s="47"/>
      <c r="Q298" s="47">
        <v>1</v>
      </c>
      <c r="R298" s="47"/>
      <c r="S298" s="47"/>
      <c r="T298" s="47"/>
      <c r="U298" s="47"/>
      <c r="V298" s="47"/>
      <c r="W298" s="47"/>
      <c r="X298" s="46">
        <v>513</v>
      </c>
      <c r="Y298" s="50"/>
      <c r="Z298" s="111">
        <v>0.41</v>
      </c>
      <c r="AA298" s="112">
        <v>2</v>
      </c>
      <c r="AB298" s="50">
        <v>8.5500000000000007</v>
      </c>
      <c r="AC298" s="50"/>
      <c r="AD298" s="50">
        <v>8.5500000000000007</v>
      </c>
      <c r="AE298" s="50"/>
      <c r="AF298" s="51"/>
    </row>
    <row r="299" spans="1:32" s="48" customFormat="1" hidden="1" x14ac:dyDescent="0.25">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idden="1" x14ac:dyDescent="0.25">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x14ac:dyDescent="0.25">
      <c r="A301" s="99">
        <v>411011504</v>
      </c>
      <c r="B301" s="49" t="s">
        <v>294</v>
      </c>
      <c r="C301" s="124"/>
      <c r="D301" s="47">
        <v>1</v>
      </c>
      <c r="E301" s="47"/>
      <c r="F301" s="47"/>
      <c r="G301" s="47">
        <v>1</v>
      </c>
      <c r="H301" s="47"/>
      <c r="I301" s="47"/>
      <c r="J301" s="47"/>
      <c r="K301" s="47"/>
      <c r="L301" s="47"/>
      <c r="M301" s="47"/>
      <c r="N301" s="47">
        <v>1</v>
      </c>
      <c r="O301" s="47"/>
      <c r="P301" s="47"/>
      <c r="Q301" s="47">
        <v>1</v>
      </c>
      <c r="R301" s="47"/>
      <c r="S301" s="47"/>
      <c r="T301" s="47"/>
      <c r="U301" s="47"/>
      <c r="V301" s="47"/>
      <c r="W301" s="47"/>
      <c r="X301" s="46">
        <v>705</v>
      </c>
      <c r="Y301" s="50"/>
      <c r="Z301" s="111">
        <v>0.41</v>
      </c>
      <c r="AA301" s="112">
        <v>2</v>
      </c>
      <c r="AB301" s="50">
        <v>11.75</v>
      </c>
      <c r="AC301" s="50"/>
      <c r="AD301" s="50">
        <v>11.75</v>
      </c>
      <c r="AE301" s="50"/>
      <c r="AF301" s="51"/>
    </row>
    <row r="302" spans="1:32" s="48" customFormat="1" ht="38.25" x14ac:dyDescent="0.25">
      <c r="A302" s="99">
        <v>411011505</v>
      </c>
      <c r="B302" s="49" t="s">
        <v>295</v>
      </c>
      <c r="C302" s="124"/>
      <c r="D302" s="47">
        <v>1</v>
      </c>
      <c r="E302" s="47"/>
      <c r="F302" s="47"/>
      <c r="G302" s="47">
        <v>1</v>
      </c>
      <c r="H302" s="47"/>
      <c r="I302" s="47">
        <v>3</v>
      </c>
      <c r="J302" s="47">
        <v>1</v>
      </c>
      <c r="K302" s="47"/>
      <c r="L302" s="47">
        <v>2</v>
      </c>
      <c r="M302" s="47"/>
      <c r="N302" s="47">
        <v>1</v>
      </c>
      <c r="O302" s="47">
        <v>1</v>
      </c>
      <c r="P302" s="47"/>
      <c r="Q302" s="47"/>
      <c r="R302" s="47"/>
      <c r="S302" s="47">
        <v>3</v>
      </c>
      <c r="T302" s="47"/>
      <c r="U302" s="47"/>
      <c r="V302" s="47">
        <v>3</v>
      </c>
      <c r="W302" s="47"/>
      <c r="X302" s="46">
        <v>683</v>
      </c>
      <c r="Y302" s="50"/>
      <c r="Z302" s="111">
        <v>0.41</v>
      </c>
      <c r="AA302" s="112">
        <v>2</v>
      </c>
      <c r="AB302" s="50">
        <v>11.383333333333301</v>
      </c>
      <c r="AC302" s="50">
        <v>27.4338333333333</v>
      </c>
      <c r="AD302" s="50">
        <v>4.6671666666666702</v>
      </c>
      <c r="AE302" s="50">
        <v>34.149999999999899</v>
      </c>
      <c r="AF302" s="51"/>
    </row>
    <row r="303" spans="1:32" s="48" customFormat="1" ht="25.5" hidden="1" x14ac:dyDescent="0.25">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idden="1" x14ac:dyDescent="0.25">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x14ac:dyDescent="0.25">
      <c r="A305" s="99">
        <v>411011508</v>
      </c>
      <c r="B305" s="49" t="s">
        <v>298</v>
      </c>
      <c r="C305" s="124"/>
      <c r="D305" s="47">
        <v>16</v>
      </c>
      <c r="E305" s="47">
        <v>1</v>
      </c>
      <c r="F305" s="47"/>
      <c r="G305" s="47">
        <v>14</v>
      </c>
      <c r="H305" s="47">
        <v>1</v>
      </c>
      <c r="I305" s="47">
        <v>12</v>
      </c>
      <c r="J305" s="47"/>
      <c r="K305" s="47"/>
      <c r="L305" s="47">
        <v>12</v>
      </c>
      <c r="M305" s="47"/>
      <c r="N305" s="47">
        <v>12</v>
      </c>
      <c r="O305" s="47">
        <v>1</v>
      </c>
      <c r="P305" s="47"/>
      <c r="Q305" s="47">
        <v>11</v>
      </c>
      <c r="R305" s="47"/>
      <c r="S305" s="47">
        <v>16</v>
      </c>
      <c r="T305" s="47"/>
      <c r="U305" s="47"/>
      <c r="V305" s="47">
        <v>15</v>
      </c>
      <c r="W305" s="47">
        <v>1</v>
      </c>
      <c r="X305" s="46">
        <v>720</v>
      </c>
      <c r="Y305" s="50"/>
      <c r="Z305" s="111">
        <v>0.41</v>
      </c>
      <c r="AA305" s="112">
        <v>2</v>
      </c>
      <c r="AB305" s="50">
        <v>196.92</v>
      </c>
      <c r="AC305" s="50">
        <v>144</v>
      </c>
      <c r="AD305" s="50">
        <v>136.91999999999999</v>
      </c>
      <c r="AE305" s="50">
        <v>204</v>
      </c>
      <c r="AF305" s="51"/>
    </row>
    <row r="306" spans="1:32" s="48" customFormat="1" hidden="1" x14ac:dyDescent="0.25">
      <c r="A306" s="99">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1">
        <v>0.41</v>
      </c>
      <c r="AA306" s="112">
        <v>2</v>
      </c>
      <c r="AB306" s="50"/>
      <c r="AC306" s="50"/>
      <c r="AD306" s="50"/>
      <c r="AE306" s="50"/>
      <c r="AF306" s="51"/>
    </row>
    <row r="307" spans="1:32" s="48" customFormat="1" hidden="1" x14ac:dyDescent="0.25">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idden="1" x14ac:dyDescent="0.25">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idden="1" x14ac:dyDescent="0.25">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5.5" x14ac:dyDescent="0.25">
      <c r="A310" s="99">
        <v>411011513</v>
      </c>
      <c r="B310" s="49" t="s">
        <v>303</v>
      </c>
      <c r="C310" s="124"/>
      <c r="D310" s="47">
        <v>2</v>
      </c>
      <c r="E310" s="47"/>
      <c r="F310" s="47"/>
      <c r="G310" s="47"/>
      <c r="H310" s="47">
        <v>2</v>
      </c>
      <c r="I310" s="47">
        <v>1</v>
      </c>
      <c r="J310" s="47"/>
      <c r="K310" s="47"/>
      <c r="L310" s="47"/>
      <c r="M310" s="47">
        <v>1</v>
      </c>
      <c r="N310" s="47"/>
      <c r="O310" s="47"/>
      <c r="P310" s="47"/>
      <c r="Q310" s="47"/>
      <c r="R310" s="47"/>
      <c r="S310" s="47">
        <v>3</v>
      </c>
      <c r="T310" s="47"/>
      <c r="U310" s="47"/>
      <c r="V310" s="47"/>
      <c r="W310" s="47">
        <v>3</v>
      </c>
      <c r="X310" s="46">
        <v>1111</v>
      </c>
      <c r="Y310" s="50"/>
      <c r="Z310" s="111">
        <v>0.41</v>
      </c>
      <c r="AA310" s="112">
        <v>2</v>
      </c>
      <c r="AB310" s="50">
        <v>74.066666666666606</v>
      </c>
      <c r="AC310" s="50">
        <v>37.033333333333303</v>
      </c>
      <c r="AD310" s="50"/>
      <c r="AE310" s="50">
        <v>111.1</v>
      </c>
      <c r="AF310" s="51"/>
    </row>
    <row r="311" spans="1:32" s="48" customFormat="1" hidden="1" x14ac:dyDescent="0.25">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idden="1" x14ac:dyDescent="0.25">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idden="1" x14ac:dyDescent="0.25">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5.5" hidden="1" x14ac:dyDescent="0.25">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idden="1" x14ac:dyDescent="0.25">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idden="1" x14ac:dyDescent="0.25">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idden="1" x14ac:dyDescent="0.25">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5.5" hidden="1" x14ac:dyDescent="0.25">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idden="1" x14ac:dyDescent="0.25">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idden="1" x14ac:dyDescent="0.25">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x14ac:dyDescent="0.25">
      <c r="A321" s="99">
        <v>411011524</v>
      </c>
      <c r="B321" s="49" t="s">
        <v>314</v>
      </c>
      <c r="C321" s="124"/>
      <c r="D321" s="47"/>
      <c r="E321" s="47"/>
      <c r="F321" s="47"/>
      <c r="G321" s="47"/>
      <c r="H321" s="47"/>
      <c r="I321" s="47">
        <v>1</v>
      </c>
      <c r="J321" s="47">
        <v>1</v>
      </c>
      <c r="K321" s="47"/>
      <c r="L321" s="47"/>
      <c r="M321" s="47"/>
      <c r="N321" s="47">
        <v>1</v>
      </c>
      <c r="O321" s="47">
        <v>1</v>
      </c>
      <c r="P321" s="47"/>
      <c r="Q321" s="47"/>
      <c r="R321" s="47"/>
      <c r="S321" s="47"/>
      <c r="T321" s="47"/>
      <c r="U321" s="47"/>
      <c r="V321" s="47"/>
      <c r="W321" s="47"/>
      <c r="X321" s="46">
        <v>588</v>
      </c>
      <c r="Y321" s="50"/>
      <c r="Z321" s="111">
        <v>0.41</v>
      </c>
      <c r="AA321" s="112">
        <v>2</v>
      </c>
      <c r="AB321" s="50"/>
      <c r="AC321" s="50">
        <v>4.0179999999999998</v>
      </c>
      <c r="AD321" s="50">
        <v>4.0179999999999998</v>
      </c>
      <c r="AE321" s="50"/>
      <c r="AF321" s="51"/>
    </row>
    <row r="322" spans="1:32" s="48" customFormat="1" hidden="1" x14ac:dyDescent="0.25">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5.5" x14ac:dyDescent="0.25">
      <c r="A323" s="99">
        <v>411011526</v>
      </c>
      <c r="B323" s="49" t="s">
        <v>316</v>
      </c>
      <c r="C323" s="124"/>
      <c r="D323" s="47"/>
      <c r="E323" s="47"/>
      <c r="F323" s="47"/>
      <c r="G323" s="47"/>
      <c r="H323" s="47"/>
      <c r="I323" s="47">
        <v>2</v>
      </c>
      <c r="J323" s="47"/>
      <c r="K323" s="47"/>
      <c r="L323" s="47">
        <v>2</v>
      </c>
      <c r="M323" s="47"/>
      <c r="N323" s="47"/>
      <c r="O323" s="47"/>
      <c r="P323" s="47"/>
      <c r="Q323" s="47"/>
      <c r="R323" s="47"/>
      <c r="S323" s="47">
        <v>2</v>
      </c>
      <c r="T323" s="47"/>
      <c r="U323" s="47"/>
      <c r="V323" s="47">
        <v>2</v>
      </c>
      <c r="W323" s="47"/>
      <c r="X323" s="46">
        <v>617</v>
      </c>
      <c r="Y323" s="50"/>
      <c r="Z323" s="111">
        <v>0.41</v>
      </c>
      <c r="AA323" s="112">
        <v>2</v>
      </c>
      <c r="AB323" s="50"/>
      <c r="AC323" s="50">
        <v>20.566666666666698</v>
      </c>
      <c r="AD323" s="50"/>
      <c r="AE323" s="50">
        <v>20.566666666666698</v>
      </c>
      <c r="AF323" s="51"/>
    </row>
    <row r="324" spans="1:32" s="48" customFormat="1" ht="25.5" x14ac:dyDescent="0.25">
      <c r="A324" s="99">
        <v>411011527</v>
      </c>
      <c r="B324" s="49" t="s">
        <v>317</v>
      </c>
      <c r="C324" s="124"/>
      <c r="D324" s="47">
        <v>21</v>
      </c>
      <c r="E324" s="47">
        <v>10</v>
      </c>
      <c r="F324" s="47"/>
      <c r="G324" s="47">
        <v>11</v>
      </c>
      <c r="H324" s="47"/>
      <c r="I324" s="47">
        <v>68</v>
      </c>
      <c r="J324" s="47">
        <v>34</v>
      </c>
      <c r="K324" s="47"/>
      <c r="L324" s="47">
        <v>34</v>
      </c>
      <c r="M324" s="47"/>
      <c r="N324" s="47">
        <v>63</v>
      </c>
      <c r="O324" s="47">
        <v>44</v>
      </c>
      <c r="P324" s="47"/>
      <c r="Q324" s="47">
        <v>19</v>
      </c>
      <c r="R324" s="47"/>
      <c r="S324" s="47">
        <v>26</v>
      </c>
      <c r="T324" s="47"/>
      <c r="U324" s="47"/>
      <c r="V324" s="47">
        <v>26</v>
      </c>
      <c r="W324" s="47"/>
      <c r="X324" s="46">
        <v>444</v>
      </c>
      <c r="Y324" s="50"/>
      <c r="Z324" s="111">
        <v>0.41</v>
      </c>
      <c r="AA324" s="112">
        <v>2</v>
      </c>
      <c r="AB324" s="50">
        <v>111.74</v>
      </c>
      <c r="AC324" s="50">
        <v>354.75599999999997</v>
      </c>
      <c r="AD324" s="50">
        <v>274.096</v>
      </c>
      <c r="AE324" s="50">
        <v>192.4</v>
      </c>
      <c r="AF324" s="51"/>
    </row>
    <row r="325" spans="1:32" s="48" customFormat="1" ht="12.75" customHeight="1" x14ac:dyDescent="0.25">
      <c r="A325" s="99">
        <v>411011528</v>
      </c>
      <c r="B325" s="49" t="s">
        <v>318</v>
      </c>
      <c r="C325" s="124"/>
      <c r="D325" s="47">
        <v>1</v>
      </c>
      <c r="E325" s="47"/>
      <c r="F325" s="47"/>
      <c r="G325" s="47">
        <v>1</v>
      </c>
      <c r="H325" s="47"/>
      <c r="I325" s="47"/>
      <c r="J325" s="47"/>
      <c r="K325" s="47"/>
      <c r="L325" s="47"/>
      <c r="M325" s="47"/>
      <c r="N325" s="47"/>
      <c r="O325" s="47"/>
      <c r="P325" s="47"/>
      <c r="Q325" s="47"/>
      <c r="R325" s="47"/>
      <c r="S325" s="47">
        <v>1</v>
      </c>
      <c r="T325" s="47"/>
      <c r="U325" s="47"/>
      <c r="V325" s="47">
        <v>1</v>
      </c>
      <c r="W325" s="47"/>
      <c r="X325" s="46">
        <v>645</v>
      </c>
      <c r="Y325" s="50"/>
      <c r="Z325" s="111">
        <v>0.41</v>
      </c>
      <c r="AA325" s="112">
        <v>2</v>
      </c>
      <c r="AB325" s="50">
        <v>10.75</v>
      </c>
      <c r="AC325" s="50"/>
      <c r="AD325" s="50"/>
      <c r="AE325" s="50">
        <v>10.75</v>
      </c>
      <c r="AF325" s="51"/>
    </row>
    <row r="326" spans="1:32" s="48" customFormat="1" x14ac:dyDescent="0.25">
      <c r="A326" s="99">
        <v>411011529</v>
      </c>
      <c r="B326" s="49" t="s">
        <v>319</v>
      </c>
      <c r="C326" s="124"/>
      <c r="D326" s="47"/>
      <c r="E326" s="47"/>
      <c r="F326" s="47"/>
      <c r="G326" s="47"/>
      <c r="H326" s="47"/>
      <c r="I326" s="47">
        <v>1</v>
      </c>
      <c r="J326" s="47"/>
      <c r="K326" s="47"/>
      <c r="L326" s="47">
        <v>1</v>
      </c>
      <c r="M326" s="47"/>
      <c r="N326" s="47"/>
      <c r="O326" s="47"/>
      <c r="P326" s="47"/>
      <c r="Q326" s="47"/>
      <c r="R326" s="47"/>
      <c r="S326" s="47">
        <v>1</v>
      </c>
      <c r="T326" s="47"/>
      <c r="U326" s="47"/>
      <c r="V326" s="47">
        <v>1</v>
      </c>
      <c r="W326" s="47"/>
      <c r="X326" s="46">
        <v>472</v>
      </c>
      <c r="Y326" s="50"/>
      <c r="Z326" s="111">
        <v>0.41</v>
      </c>
      <c r="AA326" s="112">
        <v>2</v>
      </c>
      <c r="AB326" s="50"/>
      <c r="AC326" s="50">
        <v>7.8666666666666698</v>
      </c>
      <c r="AD326" s="50"/>
      <c r="AE326" s="50">
        <v>7.8666666666666698</v>
      </c>
      <c r="AF326" s="51"/>
    </row>
    <row r="327" spans="1:32" s="48" customFormat="1" ht="25.5" hidden="1" x14ac:dyDescent="0.25">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5.5" x14ac:dyDescent="0.25">
      <c r="A328" s="99">
        <v>411011601</v>
      </c>
      <c r="B328" s="49" t="s">
        <v>321</v>
      </c>
      <c r="C328" s="124"/>
      <c r="D328" s="47">
        <v>3</v>
      </c>
      <c r="E328" s="47"/>
      <c r="F328" s="47"/>
      <c r="G328" s="47">
        <v>3</v>
      </c>
      <c r="H328" s="47"/>
      <c r="I328" s="47">
        <v>2</v>
      </c>
      <c r="J328" s="47">
        <v>1</v>
      </c>
      <c r="K328" s="47"/>
      <c r="L328" s="47">
        <v>1</v>
      </c>
      <c r="M328" s="47"/>
      <c r="N328" s="47">
        <v>1</v>
      </c>
      <c r="O328" s="47">
        <v>1</v>
      </c>
      <c r="P328" s="47"/>
      <c r="Q328" s="47"/>
      <c r="R328" s="47"/>
      <c r="S328" s="47">
        <v>4</v>
      </c>
      <c r="T328" s="47"/>
      <c r="U328" s="47"/>
      <c r="V328" s="47">
        <v>4</v>
      </c>
      <c r="W328" s="47"/>
      <c r="X328" s="46">
        <v>569</v>
      </c>
      <c r="Y328" s="50"/>
      <c r="Z328" s="111">
        <v>0.41</v>
      </c>
      <c r="AA328" s="112">
        <v>2</v>
      </c>
      <c r="AB328" s="50">
        <v>28.45</v>
      </c>
      <c r="AC328" s="50">
        <v>13.371499999999999</v>
      </c>
      <c r="AD328" s="50">
        <v>3.8881666666666699</v>
      </c>
      <c r="AE328" s="50">
        <v>37.933333333333401</v>
      </c>
      <c r="AF328" s="51"/>
    </row>
    <row r="329" spans="1:32" s="48" customFormat="1" ht="25.5" x14ac:dyDescent="0.25">
      <c r="A329" s="99">
        <v>411011602</v>
      </c>
      <c r="B329" s="49" t="s">
        <v>322</v>
      </c>
      <c r="C329" s="124"/>
      <c r="D329" s="47">
        <v>1</v>
      </c>
      <c r="E329" s="47"/>
      <c r="F329" s="47"/>
      <c r="G329" s="47">
        <v>1</v>
      </c>
      <c r="H329" s="47"/>
      <c r="I329" s="47">
        <v>2</v>
      </c>
      <c r="J329" s="47"/>
      <c r="K329" s="47"/>
      <c r="L329" s="47">
        <v>2</v>
      </c>
      <c r="M329" s="47"/>
      <c r="N329" s="47">
        <v>1</v>
      </c>
      <c r="O329" s="47"/>
      <c r="P329" s="47"/>
      <c r="Q329" s="47">
        <v>1</v>
      </c>
      <c r="R329" s="47"/>
      <c r="S329" s="47">
        <v>2</v>
      </c>
      <c r="T329" s="47"/>
      <c r="U329" s="47"/>
      <c r="V329" s="47">
        <v>2</v>
      </c>
      <c r="W329" s="47"/>
      <c r="X329" s="46">
        <v>620</v>
      </c>
      <c r="Y329" s="50"/>
      <c r="Z329" s="111">
        <v>0.41</v>
      </c>
      <c r="AA329" s="112">
        <v>2</v>
      </c>
      <c r="AB329" s="50">
        <v>10.3333333333333</v>
      </c>
      <c r="AC329" s="50">
        <v>20.6666666666667</v>
      </c>
      <c r="AD329" s="50">
        <v>10.3333333333333</v>
      </c>
      <c r="AE329" s="50">
        <v>20.6666666666666</v>
      </c>
      <c r="AF329" s="51"/>
    </row>
    <row r="330" spans="1:32" s="48" customFormat="1" ht="38.25" x14ac:dyDescent="0.25">
      <c r="A330" s="99">
        <v>411011603</v>
      </c>
      <c r="B330" s="49" t="s">
        <v>323</v>
      </c>
      <c r="C330" s="124"/>
      <c r="D330" s="47">
        <v>1</v>
      </c>
      <c r="E330" s="47"/>
      <c r="F330" s="47"/>
      <c r="G330" s="47">
        <v>1</v>
      </c>
      <c r="H330" s="47"/>
      <c r="I330" s="47"/>
      <c r="J330" s="47"/>
      <c r="K330" s="47"/>
      <c r="L330" s="47"/>
      <c r="M330" s="47"/>
      <c r="N330" s="47"/>
      <c r="O330" s="47"/>
      <c r="P330" s="47"/>
      <c r="Q330" s="47"/>
      <c r="R330" s="47"/>
      <c r="S330" s="47">
        <v>1</v>
      </c>
      <c r="T330" s="47"/>
      <c r="U330" s="47"/>
      <c r="V330" s="47">
        <v>1</v>
      </c>
      <c r="W330" s="47"/>
      <c r="X330" s="46">
        <v>667</v>
      </c>
      <c r="Y330" s="50"/>
      <c r="Z330" s="111">
        <v>0.41</v>
      </c>
      <c r="AA330" s="112">
        <v>2</v>
      </c>
      <c r="AB330" s="50">
        <v>11.116666666666699</v>
      </c>
      <c r="AC330" s="50"/>
      <c r="AD330" s="50"/>
      <c r="AE330" s="50">
        <v>11.116666666666699</v>
      </c>
      <c r="AF330" s="51"/>
    </row>
    <row r="331" spans="1:32" s="48" customFormat="1" ht="38.25" hidden="1" x14ac:dyDescent="0.25">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5.5" hidden="1" x14ac:dyDescent="0.25">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8.25" x14ac:dyDescent="0.25">
      <c r="A333" s="99">
        <v>411011606</v>
      </c>
      <c r="B333" s="49" t="s">
        <v>326</v>
      </c>
      <c r="C333" s="124"/>
      <c r="D333" s="47">
        <v>2</v>
      </c>
      <c r="E333" s="47"/>
      <c r="F333" s="47"/>
      <c r="G333" s="47">
        <v>2</v>
      </c>
      <c r="H333" s="47"/>
      <c r="I333" s="47">
        <v>2</v>
      </c>
      <c r="J333" s="47">
        <v>1</v>
      </c>
      <c r="K333" s="47"/>
      <c r="L333" s="47">
        <v>1</v>
      </c>
      <c r="M333" s="47"/>
      <c r="N333" s="47">
        <v>1</v>
      </c>
      <c r="O333" s="47">
        <v>1</v>
      </c>
      <c r="P333" s="47"/>
      <c r="Q333" s="47"/>
      <c r="R333" s="47"/>
      <c r="S333" s="47">
        <v>3</v>
      </c>
      <c r="T333" s="47"/>
      <c r="U333" s="47"/>
      <c r="V333" s="47">
        <v>3</v>
      </c>
      <c r="W333" s="47"/>
      <c r="X333" s="46">
        <v>607</v>
      </c>
      <c r="Y333" s="50"/>
      <c r="Z333" s="111">
        <v>0.41</v>
      </c>
      <c r="AA333" s="112">
        <v>2</v>
      </c>
      <c r="AB333" s="50">
        <v>20.233333333333398</v>
      </c>
      <c r="AC333" s="50">
        <v>14.2645</v>
      </c>
      <c r="AD333" s="50">
        <v>4.1478333333333302</v>
      </c>
      <c r="AE333" s="50">
        <v>30.350000000000101</v>
      </c>
      <c r="AF333" s="51"/>
    </row>
    <row r="334" spans="1:32" s="48" customFormat="1" ht="38.25" hidden="1" x14ac:dyDescent="0.25">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8.25" hidden="1" x14ac:dyDescent="0.25">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8.25" hidden="1" x14ac:dyDescent="0.25">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5.5" hidden="1" x14ac:dyDescent="0.25">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x14ac:dyDescent="0.25">
      <c r="A338" s="99">
        <v>411011701</v>
      </c>
      <c r="B338" s="49" t="s">
        <v>331</v>
      </c>
      <c r="C338" s="124"/>
      <c r="D338" s="47">
        <v>21</v>
      </c>
      <c r="E338" s="47"/>
      <c r="F338" s="47"/>
      <c r="G338" s="47">
        <v>18</v>
      </c>
      <c r="H338" s="47">
        <v>3</v>
      </c>
      <c r="I338" s="47">
        <v>2</v>
      </c>
      <c r="J338" s="47"/>
      <c r="K338" s="47"/>
      <c r="L338" s="47">
        <v>2</v>
      </c>
      <c r="M338" s="47"/>
      <c r="N338" s="47">
        <v>4</v>
      </c>
      <c r="O338" s="47"/>
      <c r="P338" s="47"/>
      <c r="Q338" s="47">
        <v>4</v>
      </c>
      <c r="R338" s="47"/>
      <c r="S338" s="47">
        <v>19</v>
      </c>
      <c r="T338" s="47"/>
      <c r="U338" s="47"/>
      <c r="V338" s="47">
        <v>16</v>
      </c>
      <c r="W338" s="47">
        <v>3</v>
      </c>
      <c r="X338" s="46">
        <v>752</v>
      </c>
      <c r="Y338" s="50"/>
      <c r="Z338" s="111">
        <v>0.41</v>
      </c>
      <c r="AA338" s="112">
        <v>2</v>
      </c>
      <c r="AB338" s="50">
        <v>300.8</v>
      </c>
      <c r="AC338" s="50">
        <v>25.066666666666599</v>
      </c>
      <c r="AD338" s="50">
        <v>50.133333333333297</v>
      </c>
      <c r="AE338" s="50">
        <v>275.73333333333301</v>
      </c>
      <c r="AF338" s="51"/>
    </row>
    <row r="339" spans="1:32" s="48" customFormat="1" ht="25.5" x14ac:dyDescent="0.25">
      <c r="A339" s="99">
        <v>411011702</v>
      </c>
      <c r="B339" s="49" t="s">
        <v>332</v>
      </c>
      <c r="C339" s="124"/>
      <c r="D339" s="47">
        <v>3</v>
      </c>
      <c r="E339" s="47"/>
      <c r="F339" s="47"/>
      <c r="G339" s="47">
        <v>2</v>
      </c>
      <c r="H339" s="47">
        <v>1</v>
      </c>
      <c r="I339" s="47"/>
      <c r="J339" s="47"/>
      <c r="K339" s="47"/>
      <c r="L339" s="47"/>
      <c r="M339" s="47"/>
      <c r="N339" s="47">
        <v>1</v>
      </c>
      <c r="O339" s="47"/>
      <c r="P339" s="47"/>
      <c r="Q339" s="47">
        <v>1</v>
      </c>
      <c r="R339" s="47"/>
      <c r="S339" s="47">
        <v>2</v>
      </c>
      <c r="T339" s="47"/>
      <c r="U339" s="47"/>
      <c r="V339" s="47">
        <v>1</v>
      </c>
      <c r="W339" s="47">
        <v>1</v>
      </c>
      <c r="X339" s="46">
        <v>708</v>
      </c>
      <c r="Y339" s="50"/>
      <c r="Z339" s="111">
        <v>0.41</v>
      </c>
      <c r="AA339" s="112">
        <v>2</v>
      </c>
      <c r="AB339" s="50">
        <v>47.2</v>
      </c>
      <c r="AC339" s="50"/>
      <c r="AD339" s="50">
        <v>11.8</v>
      </c>
      <c r="AE339" s="50">
        <v>35.4</v>
      </c>
      <c r="AF339" s="51"/>
    </row>
    <row r="340" spans="1:32" s="48" customFormat="1" x14ac:dyDescent="0.25">
      <c r="A340" s="99">
        <v>411011703</v>
      </c>
      <c r="B340" s="49" t="s">
        <v>333</v>
      </c>
      <c r="C340" s="124"/>
      <c r="D340" s="47">
        <v>9</v>
      </c>
      <c r="E340" s="47">
        <v>1</v>
      </c>
      <c r="F340" s="47"/>
      <c r="G340" s="47">
        <v>8</v>
      </c>
      <c r="H340" s="47"/>
      <c r="I340" s="47">
        <v>3</v>
      </c>
      <c r="J340" s="47"/>
      <c r="K340" s="47"/>
      <c r="L340" s="47">
        <v>3</v>
      </c>
      <c r="M340" s="47"/>
      <c r="N340" s="47">
        <v>1</v>
      </c>
      <c r="O340" s="47"/>
      <c r="P340" s="47"/>
      <c r="Q340" s="47">
        <v>1</v>
      </c>
      <c r="R340" s="47"/>
      <c r="S340" s="47">
        <v>11</v>
      </c>
      <c r="T340" s="47">
        <v>1</v>
      </c>
      <c r="U340" s="47"/>
      <c r="V340" s="47">
        <v>10</v>
      </c>
      <c r="W340" s="47"/>
      <c r="X340" s="46">
        <v>758</v>
      </c>
      <c r="Y340" s="50"/>
      <c r="Z340" s="111">
        <v>0.41</v>
      </c>
      <c r="AA340" s="112">
        <v>2</v>
      </c>
      <c r="AB340" s="50">
        <v>106.246333333333</v>
      </c>
      <c r="AC340" s="50">
        <v>37.9</v>
      </c>
      <c r="AD340" s="50">
        <v>12.633333333333301</v>
      </c>
      <c r="AE340" s="50">
        <v>131.51300000000001</v>
      </c>
      <c r="AF340" s="51"/>
    </row>
    <row r="341" spans="1:32" s="48" customFormat="1" x14ac:dyDescent="0.25">
      <c r="A341" s="99">
        <v>411011704</v>
      </c>
      <c r="B341" s="49" t="s">
        <v>334</v>
      </c>
      <c r="C341" s="124"/>
      <c r="D341" s="47">
        <v>11</v>
      </c>
      <c r="E341" s="47"/>
      <c r="F341" s="47"/>
      <c r="G341" s="47">
        <v>11</v>
      </c>
      <c r="H341" s="47"/>
      <c r="I341" s="47">
        <v>2</v>
      </c>
      <c r="J341" s="47"/>
      <c r="K341" s="47"/>
      <c r="L341" s="47">
        <v>2</v>
      </c>
      <c r="M341" s="47"/>
      <c r="N341" s="47">
        <v>2</v>
      </c>
      <c r="O341" s="47"/>
      <c r="P341" s="47"/>
      <c r="Q341" s="47">
        <v>2</v>
      </c>
      <c r="R341" s="47"/>
      <c r="S341" s="47">
        <v>11</v>
      </c>
      <c r="T341" s="47"/>
      <c r="U341" s="47"/>
      <c r="V341" s="47">
        <v>11</v>
      </c>
      <c r="W341" s="47"/>
      <c r="X341" s="46">
        <v>774</v>
      </c>
      <c r="Y341" s="50"/>
      <c r="Z341" s="111">
        <v>0.41</v>
      </c>
      <c r="AA341" s="112">
        <v>2</v>
      </c>
      <c r="AB341" s="50">
        <v>141.9</v>
      </c>
      <c r="AC341" s="50">
        <v>25.8</v>
      </c>
      <c r="AD341" s="50">
        <v>25.8</v>
      </c>
      <c r="AE341" s="50">
        <v>141.9</v>
      </c>
      <c r="AF341" s="51"/>
    </row>
    <row r="342" spans="1:32" s="48" customFormat="1" x14ac:dyDescent="0.25">
      <c r="A342" s="99">
        <v>411011705</v>
      </c>
      <c r="B342" s="49" t="s">
        <v>335</v>
      </c>
      <c r="C342" s="124"/>
      <c r="D342" s="47">
        <v>7</v>
      </c>
      <c r="E342" s="47">
        <v>1</v>
      </c>
      <c r="F342" s="47"/>
      <c r="G342" s="47">
        <v>6</v>
      </c>
      <c r="H342" s="47"/>
      <c r="I342" s="47">
        <v>4</v>
      </c>
      <c r="J342" s="47">
        <v>1</v>
      </c>
      <c r="K342" s="47"/>
      <c r="L342" s="47">
        <v>3</v>
      </c>
      <c r="M342" s="47"/>
      <c r="N342" s="47">
        <v>3</v>
      </c>
      <c r="O342" s="47">
        <v>2</v>
      </c>
      <c r="P342" s="47"/>
      <c r="Q342" s="47">
        <v>1</v>
      </c>
      <c r="R342" s="47"/>
      <c r="S342" s="47">
        <v>8</v>
      </c>
      <c r="T342" s="47"/>
      <c r="U342" s="47"/>
      <c r="V342" s="47">
        <v>8</v>
      </c>
      <c r="W342" s="47"/>
      <c r="X342" s="46">
        <v>522</v>
      </c>
      <c r="Y342" s="50"/>
      <c r="Z342" s="111">
        <v>0.41</v>
      </c>
      <c r="AA342" s="112">
        <v>2</v>
      </c>
      <c r="AB342" s="50">
        <v>55.767000000000003</v>
      </c>
      <c r="AC342" s="50">
        <v>29.667000000000002</v>
      </c>
      <c r="AD342" s="50">
        <v>15.834</v>
      </c>
      <c r="AE342" s="50">
        <v>69.599999999999994</v>
      </c>
      <c r="AF342" s="51"/>
    </row>
    <row r="343" spans="1:32" s="48" customFormat="1" hidden="1" x14ac:dyDescent="0.25">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x14ac:dyDescent="0.25">
      <c r="A344" s="99">
        <v>411011707</v>
      </c>
      <c r="B344" s="49" t="s">
        <v>337</v>
      </c>
      <c r="C344" s="124"/>
      <c r="D344" s="47">
        <v>15</v>
      </c>
      <c r="E344" s="47"/>
      <c r="F344" s="47"/>
      <c r="G344" s="47">
        <v>14</v>
      </c>
      <c r="H344" s="47">
        <v>1</v>
      </c>
      <c r="I344" s="47">
        <v>5</v>
      </c>
      <c r="J344" s="47">
        <v>1</v>
      </c>
      <c r="K344" s="47"/>
      <c r="L344" s="47">
        <v>4</v>
      </c>
      <c r="M344" s="47"/>
      <c r="N344" s="47">
        <v>4</v>
      </c>
      <c r="O344" s="47">
        <v>1</v>
      </c>
      <c r="P344" s="47"/>
      <c r="Q344" s="47">
        <v>3</v>
      </c>
      <c r="R344" s="47"/>
      <c r="S344" s="47">
        <v>16</v>
      </c>
      <c r="T344" s="47"/>
      <c r="U344" s="47"/>
      <c r="V344" s="47">
        <v>15</v>
      </c>
      <c r="W344" s="47">
        <v>1</v>
      </c>
      <c r="X344" s="46">
        <v>522</v>
      </c>
      <c r="Y344" s="50"/>
      <c r="Z344" s="111">
        <v>0.41</v>
      </c>
      <c r="AA344" s="112">
        <v>2</v>
      </c>
      <c r="AB344" s="50">
        <v>139.19999999999999</v>
      </c>
      <c r="AC344" s="50">
        <v>38.366999999999997</v>
      </c>
      <c r="AD344" s="50">
        <v>29.667000000000002</v>
      </c>
      <c r="AE344" s="50">
        <v>147.9</v>
      </c>
      <c r="AF344" s="51"/>
    </row>
    <row r="345" spans="1:32" s="48" customFormat="1" x14ac:dyDescent="0.25">
      <c r="A345" s="99">
        <v>411011708</v>
      </c>
      <c r="B345" s="49" t="s">
        <v>338</v>
      </c>
      <c r="C345" s="124"/>
      <c r="D345" s="47">
        <v>63</v>
      </c>
      <c r="E345" s="47">
        <v>1</v>
      </c>
      <c r="F345" s="47"/>
      <c r="G345" s="47">
        <v>60</v>
      </c>
      <c r="H345" s="47">
        <v>2</v>
      </c>
      <c r="I345" s="47">
        <v>9</v>
      </c>
      <c r="J345" s="47"/>
      <c r="K345" s="47"/>
      <c r="L345" s="47">
        <v>9</v>
      </c>
      <c r="M345" s="47"/>
      <c r="N345" s="47">
        <v>9</v>
      </c>
      <c r="O345" s="47"/>
      <c r="P345" s="47"/>
      <c r="Q345" s="47">
        <v>9</v>
      </c>
      <c r="R345" s="47"/>
      <c r="S345" s="47">
        <v>63</v>
      </c>
      <c r="T345" s="47">
        <v>1</v>
      </c>
      <c r="U345" s="47"/>
      <c r="V345" s="47">
        <v>60</v>
      </c>
      <c r="W345" s="47">
        <v>2</v>
      </c>
      <c r="X345" s="46">
        <v>953</v>
      </c>
      <c r="Y345" s="50"/>
      <c r="Z345" s="111">
        <v>0.41</v>
      </c>
      <c r="AA345" s="112">
        <v>2</v>
      </c>
      <c r="AB345" s="50">
        <v>1023.0454999999999</v>
      </c>
      <c r="AC345" s="50">
        <v>142.94999999999999</v>
      </c>
      <c r="AD345" s="50">
        <v>142.94999999999999</v>
      </c>
      <c r="AE345" s="50">
        <v>1023.0454999999999</v>
      </c>
      <c r="AF345" s="51"/>
    </row>
    <row r="346" spans="1:32" s="48" customFormat="1" hidden="1" x14ac:dyDescent="0.25">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5.5" x14ac:dyDescent="0.25">
      <c r="A347" s="99">
        <v>411011710</v>
      </c>
      <c r="B347" s="49" t="s">
        <v>340</v>
      </c>
      <c r="C347" s="124"/>
      <c r="D347" s="47">
        <v>2</v>
      </c>
      <c r="E347" s="47"/>
      <c r="F347" s="47"/>
      <c r="G347" s="47">
        <v>2</v>
      </c>
      <c r="H347" s="47"/>
      <c r="I347" s="47"/>
      <c r="J347" s="47"/>
      <c r="K347" s="47"/>
      <c r="L347" s="47"/>
      <c r="M347" s="47"/>
      <c r="N347" s="47"/>
      <c r="O347" s="47"/>
      <c r="P347" s="47"/>
      <c r="Q347" s="47"/>
      <c r="R347" s="47"/>
      <c r="S347" s="47">
        <v>2</v>
      </c>
      <c r="T347" s="47"/>
      <c r="U347" s="47"/>
      <c r="V347" s="47">
        <v>2</v>
      </c>
      <c r="W347" s="47"/>
      <c r="X347" s="46">
        <v>746</v>
      </c>
      <c r="Y347" s="50"/>
      <c r="Z347" s="111">
        <v>0.41</v>
      </c>
      <c r="AA347" s="112">
        <v>2</v>
      </c>
      <c r="AB347" s="50">
        <v>24.8666666666666</v>
      </c>
      <c r="AC347" s="50"/>
      <c r="AD347" s="50"/>
      <c r="AE347" s="50">
        <v>24.8666666666666</v>
      </c>
      <c r="AF347" s="51"/>
    </row>
    <row r="348" spans="1:32" s="48" customFormat="1" hidden="1" x14ac:dyDescent="0.25">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x14ac:dyDescent="0.25">
      <c r="A349" s="99">
        <v>411011712</v>
      </c>
      <c r="B349" s="49" t="s">
        <v>342</v>
      </c>
      <c r="C349" s="124"/>
      <c r="D349" s="47">
        <v>16</v>
      </c>
      <c r="E349" s="47"/>
      <c r="F349" s="47"/>
      <c r="G349" s="47">
        <v>16</v>
      </c>
      <c r="H349" s="47"/>
      <c r="I349" s="47">
        <v>6</v>
      </c>
      <c r="J349" s="47"/>
      <c r="K349" s="47"/>
      <c r="L349" s="47">
        <v>6</v>
      </c>
      <c r="M349" s="47"/>
      <c r="N349" s="47">
        <v>6</v>
      </c>
      <c r="O349" s="47"/>
      <c r="P349" s="47"/>
      <c r="Q349" s="47">
        <v>6</v>
      </c>
      <c r="R349" s="47"/>
      <c r="S349" s="47">
        <v>16</v>
      </c>
      <c r="T349" s="47"/>
      <c r="U349" s="47"/>
      <c r="V349" s="47">
        <v>16</v>
      </c>
      <c r="W349" s="47"/>
      <c r="X349" s="46">
        <v>777</v>
      </c>
      <c r="Y349" s="50"/>
      <c r="Z349" s="111">
        <v>0.41</v>
      </c>
      <c r="AA349" s="112">
        <v>2</v>
      </c>
      <c r="AB349" s="50">
        <v>207.2</v>
      </c>
      <c r="AC349" s="50">
        <v>77.7</v>
      </c>
      <c r="AD349" s="50">
        <v>77.7</v>
      </c>
      <c r="AE349" s="50">
        <v>207.2</v>
      </c>
      <c r="AF349" s="51"/>
    </row>
    <row r="350" spans="1:32" s="48" customFormat="1" x14ac:dyDescent="0.25">
      <c r="A350" s="99">
        <v>411011713</v>
      </c>
      <c r="B350" s="49" t="s">
        <v>343</v>
      </c>
      <c r="C350" s="124"/>
      <c r="D350" s="47">
        <v>4</v>
      </c>
      <c r="E350" s="47"/>
      <c r="F350" s="47"/>
      <c r="G350" s="47">
        <v>4</v>
      </c>
      <c r="H350" s="47"/>
      <c r="I350" s="47">
        <v>7</v>
      </c>
      <c r="J350" s="47">
        <v>1</v>
      </c>
      <c r="K350" s="47"/>
      <c r="L350" s="47">
        <v>6</v>
      </c>
      <c r="M350" s="47"/>
      <c r="N350" s="47">
        <v>1</v>
      </c>
      <c r="O350" s="47">
        <v>1</v>
      </c>
      <c r="P350" s="47"/>
      <c r="Q350" s="47"/>
      <c r="R350" s="47"/>
      <c r="S350" s="47">
        <v>10</v>
      </c>
      <c r="T350" s="47"/>
      <c r="U350" s="47"/>
      <c r="V350" s="47">
        <v>10</v>
      </c>
      <c r="W350" s="47"/>
      <c r="X350" s="46">
        <v>771</v>
      </c>
      <c r="Y350" s="50"/>
      <c r="Z350" s="111">
        <v>0.41</v>
      </c>
      <c r="AA350" s="112">
        <v>2</v>
      </c>
      <c r="AB350" s="50">
        <v>51.4</v>
      </c>
      <c r="AC350" s="50">
        <v>82.368499999999997</v>
      </c>
      <c r="AD350" s="50">
        <v>5.2685000000000004</v>
      </c>
      <c r="AE350" s="50">
        <v>128.5</v>
      </c>
      <c r="AF350" s="51"/>
    </row>
    <row r="351" spans="1:32" s="48" customFormat="1" hidden="1" x14ac:dyDescent="0.25">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idden="1" x14ac:dyDescent="0.25">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5.5" hidden="1" x14ac:dyDescent="0.25">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idden="1" x14ac:dyDescent="0.25">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5.5" hidden="1" x14ac:dyDescent="0.25">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idden="1" x14ac:dyDescent="0.25">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5.5" hidden="1" x14ac:dyDescent="0.25">
      <c r="A357" s="99">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1">
        <v>0.41</v>
      </c>
      <c r="AA357" s="112">
        <v>2</v>
      </c>
      <c r="AB357" s="50"/>
      <c r="AC357" s="50"/>
      <c r="AD357" s="50"/>
      <c r="AE357" s="50"/>
      <c r="AF357" s="51"/>
    </row>
    <row r="358" spans="1:32" s="48" customFormat="1" hidden="1" x14ac:dyDescent="0.25">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x14ac:dyDescent="0.25">
      <c r="A359" s="99">
        <v>411011801</v>
      </c>
      <c r="B359" s="49" t="s">
        <v>349</v>
      </c>
      <c r="C359" s="124"/>
      <c r="D359" s="47">
        <v>2</v>
      </c>
      <c r="E359" s="47"/>
      <c r="F359" s="47"/>
      <c r="G359" s="47">
        <v>2</v>
      </c>
      <c r="H359" s="47"/>
      <c r="I359" s="47"/>
      <c r="J359" s="47"/>
      <c r="K359" s="47"/>
      <c r="L359" s="47"/>
      <c r="M359" s="47"/>
      <c r="N359" s="47"/>
      <c r="O359" s="47"/>
      <c r="P359" s="47"/>
      <c r="Q359" s="47"/>
      <c r="R359" s="47"/>
      <c r="S359" s="47">
        <v>2</v>
      </c>
      <c r="T359" s="47"/>
      <c r="U359" s="47"/>
      <c r="V359" s="47">
        <v>2</v>
      </c>
      <c r="W359" s="47"/>
      <c r="X359" s="46">
        <v>676</v>
      </c>
      <c r="Y359" s="50"/>
      <c r="Z359" s="111">
        <v>0.41</v>
      </c>
      <c r="AA359" s="112">
        <v>2</v>
      </c>
      <c r="AB359" s="50">
        <v>22.533333333333399</v>
      </c>
      <c r="AC359" s="50"/>
      <c r="AD359" s="50"/>
      <c r="AE359" s="50">
        <v>22.533333333333399</v>
      </c>
      <c r="AF359" s="51"/>
    </row>
    <row r="360" spans="1:32" s="48" customFormat="1" x14ac:dyDescent="0.25">
      <c r="A360" s="99">
        <v>411011802</v>
      </c>
      <c r="B360" s="49" t="s">
        <v>350</v>
      </c>
      <c r="C360" s="124"/>
      <c r="D360" s="47">
        <v>2</v>
      </c>
      <c r="E360" s="47"/>
      <c r="F360" s="47"/>
      <c r="G360" s="47">
        <v>2</v>
      </c>
      <c r="H360" s="47"/>
      <c r="I360" s="47"/>
      <c r="J360" s="47"/>
      <c r="K360" s="47"/>
      <c r="L360" s="47"/>
      <c r="M360" s="47"/>
      <c r="N360" s="47"/>
      <c r="O360" s="47"/>
      <c r="P360" s="47"/>
      <c r="Q360" s="47"/>
      <c r="R360" s="47"/>
      <c r="S360" s="47">
        <v>2</v>
      </c>
      <c r="T360" s="47"/>
      <c r="U360" s="47"/>
      <c r="V360" s="47">
        <v>2</v>
      </c>
      <c r="W360" s="47"/>
      <c r="X360" s="46">
        <v>626</v>
      </c>
      <c r="Y360" s="50"/>
      <c r="Z360" s="111">
        <v>0.41</v>
      </c>
      <c r="AA360" s="112">
        <v>2</v>
      </c>
      <c r="AB360" s="50">
        <v>20.8666666666666</v>
      </c>
      <c r="AC360" s="50"/>
      <c r="AD360" s="50"/>
      <c r="AE360" s="50">
        <v>20.8666666666666</v>
      </c>
      <c r="AF360" s="51"/>
    </row>
    <row r="361" spans="1:32" s="48" customFormat="1" hidden="1" x14ac:dyDescent="0.25">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idden="1" x14ac:dyDescent="0.25">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12.75" hidden="1" customHeight="1" x14ac:dyDescent="0.25">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idden="1" x14ac:dyDescent="0.25">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idden="1" x14ac:dyDescent="0.25">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x14ac:dyDescent="0.25">
      <c r="A366" s="99">
        <v>411011808</v>
      </c>
      <c r="B366" s="49" t="s">
        <v>356</v>
      </c>
      <c r="C366" s="124"/>
      <c r="D366" s="47">
        <v>2</v>
      </c>
      <c r="E366" s="47"/>
      <c r="F366" s="47"/>
      <c r="G366" s="47">
        <v>2</v>
      </c>
      <c r="H366" s="47"/>
      <c r="I366" s="47"/>
      <c r="J366" s="47"/>
      <c r="K366" s="47"/>
      <c r="L366" s="47"/>
      <c r="M366" s="47"/>
      <c r="N366" s="47"/>
      <c r="O366" s="47"/>
      <c r="P366" s="47"/>
      <c r="Q366" s="47"/>
      <c r="R366" s="47"/>
      <c r="S366" s="47">
        <v>2</v>
      </c>
      <c r="T366" s="47"/>
      <c r="U366" s="47"/>
      <c r="V366" s="47">
        <v>2</v>
      </c>
      <c r="W366" s="47"/>
      <c r="X366" s="46">
        <v>733</v>
      </c>
      <c r="Y366" s="50"/>
      <c r="Z366" s="111">
        <v>0.41</v>
      </c>
      <c r="AA366" s="112">
        <v>2</v>
      </c>
      <c r="AB366" s="50">
        <v>24.433333333333401</v>
      </c>
      <c r="AC366" s="50"/>
      <c r="AD366" s="50"/>
      <c r="AE366" s="50">
        <v>24.433333333333401</v>
      </c>
      <c r="AF366" s="51"/>
    </row>
    <row r="367" spans="1:32" s="48" customFormat="1" hidden="1" x14ac:dyDescent="0.25">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5.5" hidden="1" x14ac:dyDescent="0.25">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idden="1" x14ac:dyDescent="0.25">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idden="1" x14ac:dyDescent="0.25">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x14ac:dyDescent="0.25">
      <c r="A371" s="99">
        <v>411011813</v>
      </c>
      <c r="B371" s="49" t="s">
        <v>361</v>
      </c>
      <c r="C371" s="124"/>
      <c r="D371" s="47">
        <v>1</v>
      </c>
      <c r="E371" s="47">
        <v>1</v>
      </c>
      <c r="F371" s="47"/>
      <c r="G371" s="47"/>
      <c r="H371" s="47"/>
      <c r="I371" s="47"/>
      <c r="J371" s="47"/>
      <c r="K371" s="47"/>
      <c r="L371" s="47"/>
      <c r="M371" s="47"/>
      <c r="N371" s="47">
        <v>1</v>
      </c>
      <c r="O371" s="47">
        <v>1</v>
      </c>
      <c r="P371" s="47"/>
      <c r="Q371" s="47"/>
      <c r="R371" s="47"/>
      <c r="S371" s="47"/>
      <c r="T371" s="47"/>
      <c r="U371" s="47"/>
      <c r="V371" s="47"/>
      <c r="W371" s="47"/>
      <c r="X371" s="46">
        <v>488</v>
      </c>
      <c r="Y371" s="50"/>
      <c r="Z371" s="111">
        <v>0.41</v>
      </c>
      <c r="AA371" s="112">
        <v>2</v>
      </c>
      <c r="AB371" s="50">
        <v>3.3346666666666702</v>
      </c>
      <c r="AC371" s="50"/>
      <c r="AD371" s="50">
        <v>3.3346666666666702</v>
      </c>
      <c r="AE371" s="50"/>
      <c r="AF371" s="51"/>
    </row>
    <row r="372" spans="1:32" s="48" customFormat="1" x14ac:dyDescent="0.25">
      <c r="A372" s="99">
        <v>411011814</v>
      </c>
      <c r="B372" s="49" t="s">
        <v>362</v>
      </c>
      <c r="C372" s="124"/>
      <c r="D372" s="47">
        <v>1</v>
      </c>
      <c r="E372" s="47"/>
      <c r="F372" s="47"/>
      <c r="G372" s="47">
        <v>1</v>
      </c>
      <c r="H372" s="47"/>
      <c r="I372" s="47"/>
      <c r="J372" s="47"/>
      <c r="K372" s="47"/>
      <c r="L372" s="47"/>
      <c r="M372" s="47"/>
      <c r="N372" s="47"/>
      <c r="O372" s="47"/>
      <c r="P372" s="47"/>
      <c r="Q372" s="47"/>
      <c r="R372" s="47"/>
      <c r="S372" s="47">
        <v>1</v>
      </c>
      <c r="T372" s="47"/>
      <c r="U372" s="47"/>
      <c r="V372" s="47">
        <v>1</v>
      </c>
      <c r="W372" s="47"/>
      <c r="X372" s="46">
        <v>428</v>
      </c>
      <c r="Y372" s="50"/>
      <c r="Z372" s="111">
        <v>0.41</v>
      </c>
      <c r="AA372" s="112">
        <v>2</v>
      </c>
      <c r="AB372" s="50">
        <v>7.1333333333333302</v>
      </c>
      <c r="AC372" s="50"/>
      <c r="AD372" s="50"/>
      <c r="AE372" s="50">
        <v>7.1333333333333302</v>
      </c>
      <c r="AF372" s="51"/>
    </row>
    <row r="373" spans="1:32" s="48" customFormat="1" hidden="1" x14ac:dyDescent="0.25">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5.5" hidden="1" x14ac:dyDescent="0.25">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5.5" hidden="1" x14ac:dyDescent="0.25">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idden="1" x14ac:dyDescent="0.25">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5.5" x14ac:dyDescent="0.25">
      <c r="A377" s="99">
        <v>411011819</v>
      </c>
      <c r="B377" s="49" t="s">
        <v>367</v>
      </c>
      <c r="C377" s="124"/>
      <c r="D377" s="47">
        <v>1</v>
      </c>
      <c r="E377" s="47"/>
      <c r="F377" s="47"/>
      <c r="G377" s="47">
        <v>1</v>
      </c>
      <c r="H377" s="47"/>
      <c r="I377" s="47"/>
      <c r="J377" s="47"/>
      <c r="K377" s="47"/>
      <c r="L377" s="47"/>
      <c r="M377" s="47"/>
      <c r="N377" s="47"/>
      <c r="O377" s="47"/>
      <c r="P377" s="47"/>
      <c r="Q377" s="47"/>
      <c r="R377" s="47"/>
      <c r="S377" s="47">
        <v>1</v>
      </c>
      <c r="T377" s="47"/>
      <c r="U377" s="47"/>
      <c r="V377" s="47">
        <v>1</v>
      </c>
      <c r="W377" s="47"/>
      <c r="X377" s="46">
        <v>488</v>
      </c>
      <c r="Y377" s="50"/>
      <c r="Z377" s="111">
        <v>0.41</v>
      </c>
      <c r="AA377" s="112">
        <v>2</v>
      </c>
      <c r="AB377" s="50">
        <v>8.1333333333333293</v>
      </c>
      <c r="AC377" s="50"/>
      <c r="AD377" s="50"/>
      <c r="AE377" s="50">
        <v>8.1333333333333293</v>
      </c>
      <c r="AF377" s="51"/>
    </row>
    <row r="378" spans="1:32" s="48" customFormat="1" x14ac:dyDescent="0.25">
      <c r="A378" s="99">
        <v>411011820</v>
      </c>
      <c r="B378" s="49" t="s">
        <v>368</v>
      </c>
      <c r="C378" s="124"/>
      <c r="D378" s="47">
        <v>13</v>
      </c>
      <c r="E378" s="47">
        <v>1</v>
      </c>
      <c r="F378" s="47"/>
      <c r="G378" s="47">
        <v>12</v>
      </c>
      <c r="H378" s="47"/>
      <c r="I378" s="47">
        <v>11</v>
      </c>
      <c r="J378" s="47">
        <v>7</v>
      </c>
      <c r="K378" s="47"/>
      <c r="L378" s="47">
        <v>4</v>
      </c>
      <c r="M378" s="47"/>
      <c r="N378" s="47">
        <v>17</v>
      </c>
      <c r="O378" s="47">
        <v>8</v>
      </c>
      <c r="P378" s="47"/>
      <c r="Q378" s="47">
        <v>9</v>
      </c>
      <c r="R378" s="47"/>
      <c r="S378" s="47">
        <v>7</v>
      </c>
      <c r="T378" s="47"/>
      <c r="U378" s="47"/>
      <c r="V378" s="47">
        <v>7</v>
      </c>
      <c r="W378" s="47"/>
      <c r="X378" s="46">
        <v>387</v>
      </c>
      <c r="Y378" s="50"/>
      <c r="Z378" s="111">
        <v>0.41</v>
      </c>
      <c r="AA378" s="112">
        <v>2</v>
      </c>
      <c r="AB378" s="50">
        <v>80.044499999999999</v>
      </c>
      <c r="AC378" s="50">
        <v>44.311500000000002</v>
      </c>
      <c r="AD378" s="50">
        <v>79.206000000000003</v>
      </c>
      <c r="AE378" s="50">
        <v>45.15</v>
      </c>
      <c r="AF378" s="51"/>
    </row>
    <row r="379" spans="1:32" s="48" customFormat="1" hidden="1" x14ac:dyDescent="0.25">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x14ac:dyDescent="0.25">
      <c r="A380" s="99">
        <v>411011822</v>
      </c>
      <c r="B380" s="49" t="s">
        <v>370</v>
      </c>
      <c r="C380" s="124"/>
      <c r="D380" s="47">
        <v>4</v>
      </c>
      <c r="E380" s="47"/>
      <c r="F380" s="47"/>
      <c r="G380" s="47">
        <v>4</v>
      </c>
      <c r="H380" s="47"/>
      <c r="I380" s="47">
        <v>2</v>
      </c>
      <c r="J380" s="47"/>
      <c r="K380" s="47"/>
      <c r="L380" s="47">
        <v>2</v>
      </c>
      <c r="M380" s="47"/>
      <c r="N380" s="47">
        <v>4</v>
      </c>
      <c r="O380" s="47"/>
      <c r="P380" s="47"/>
      <c r="Q380" s="47">
        <v>4</v>
      </c>
      <c r="R380" s="47"/>
      <c r="S380" s="47">
        <v>2</v>
      </c>
      <c r="T380" s="47"/>
      <c r="U380" s="47"/>
      <c r="V380" s="47">
        <v>2</v>
      </c>
      <c r="W380" s="47"/>
      <c r="X380" s="46">
        <v>475</v>
      </c>
      <c r="Y380" s="50"/>
      <c r="Z380" s="111">
        <v>0.41</v>
      </c>
      <c r="AA380" s="112">
        <v>2</v>
      </c>
      <c r="AB380" s="50">
        <v>31.6666666666667</v>
      </c>
      <c r="AC380" s="50">
        <v>15.8333333333333</v>
      </c>
      <c r="AD380" s="50">
        <v>31.6666666666666</v>
      </c>
      <c r="AE380" s="50">
        <v>15.8333333333333</v>
      </c>
      <c r="AF380" s="51"/>
    </row>
    <row r="381" spans="1:32" s="48" customFormat="1" x14ac:dyDescent="0.25">
      <c r="A381" s="99">
        <v>411011823</v>
      </c>
      <c r="B381" s="49" t="s">
        <v>371</v>
      </c>
      <c r="C381" s="124"/>
      <c r="D381" s="47">
        <v>4</v>
      </c>
      <c r="E381" s="47">
        <v>1</v>
      </c>
      <c r="F381" s="47"/>
      <c r="G381" s="47">
        <v>3</v>
      </c>
      <c r="H381" s="47"/>
      <c r="I381" s="47"/>
      <c r="J381" s="47"/>
      <c r="K381" s="47"/>
      <c r="L381" s="47"/>
      <c r="M381" s="47"/>
      <c r="N381" s="47">
        <v>1</v>
      </c>
      <c r="O381" s="47">
        <v>1</v>
      </c>
      <c r="P381" s="47"/>
      <c r="Q381" s="47"/>
      <c r="R381" s="47"/>
      <c r="S381" s="47">
        <v>3</v>
      </c>
      <c r="T381" s="47"/>
      <c r="U381" s="47"/>
      <c r="V381" s="47">
        <v>3</v>
      </c>
      <c r="W381" s="47"/>
      <c r="X381" s="46">
        <v>481</v>
      </c>
      <c r="Y381" s="50"/>
      <c r="Z381" s="111">
        <v>0.41</v>
      </c>
      <c r="AA381" s="112">
        <v>2</v>
      </c>
      <c r="AB381" s="50">
        <v>27.336833333333299</v>
      </c>
      <c r="AC381" s="50"/>
      <c r="AD381" s="50">
        <v>3.2868333333333299</v>
      </c>
      <c r="AE381" s="50">
        <v>24.05</v>
      </c>
      <c r="AF381" s="51"/>
    </row>
    <row r="382" spans="1:32" s="48" customFormat="1" hidden="1" x14ac:dyDescent="0.25">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idden="1" x14ac:dyDescent="0.25">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idden="1" x14ac:dyDescent="0.25">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x14ac:dyDescent="0.25">
      <c r="A385" s="99">
        <v>411011827</v>
      </c>
      <c r="B385" s="49" t="s">
        <v>375</v>
      </c>
      <c r="C385" s="124"/>
      <c r="D385" s="47">
        <v>6</v>
      </c>
      <c r="E385" s="47">
        <v>2</v>
      </c>
      <c r="F385" s="47"/>
      <c r="G385" s="47">
        <v>4</v>
      </c>
      <c r="H385" s="47"/>
      <c r="I385" s="47">
        <v>7</v>
      </c>
      <c r="J385" s="47">
        <v>5</v>
      </c>
      <c r="K385" s="47"/>
      <c r="L385" s="47">
        <v>2</v>
      </c>
      <c r="M385" s="47"/>
      <c r="N385" s="47">
        <v>10</v>
      </c>
      <c r="O385" s="47">
        <v>7</v>
      </c>
      <c r="P385" s="47"/>
      <c r="Q385" s="47">
        <v>3</v>
      </c>
      <c r="R385" s="47"/>
      <c r="S385" s="47">
        <v>3</v>
      </c>
      <c r="T385" s="47"/>
      <c r="U385" s="47"/>
      <c r="V385" s="47">
        <v>3</v>
      </c>
      <c r="W385" s="47"/>
      <c r="X385" s="46">
        <v>381</v>
      </c>
      <c r="Y385" s="50"/>
      <c r="Z385" s="111">
        <v>0.41</v>
      </c>
      <c r="AA385" s="112">
        <v>2</v>
      </c>
      <c r="AB385" s="50">
        <v>30.606999999999999</v>
      </c>
      <c r="AC385" s="50">
        <v>25.717500000000001</v>
      </c>
      <c r="AD385" s="50">
        <v>37.274500000000003</v>
      </c>
      <c r="AE385" s="50">
        <v>19.05</v>
      </c>
      <c r="AF385" s="51"/>
    </row>
    <row r="386" spans="1:32" s="48" customFormat="1" hidden="1" x14ac:dyDescent="0.25">
      <c r="A386" s="99">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1">
        <v>0.41</v>
      </c>
      <c r="AA386" s="112">
        <v>2</v>
      </c>
      <c r="AB386" s="50"/>
      <c r="AC386" s="50"/>
      <c r="AD386" s="50"/>
      <c r="AE386" s="50"/>
      <c r="AF386" s="51"/>
    </row>
    <row r="387" spans="1:32" s="48" customFormat="1" hidden="1" x14ac:dyDescent="0.25">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idden="1" x14ac:dyDescent="0.25">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idden="1" x14ac:dyDescent="0.25">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5.5" hidden="1" x14ac:dyDescent="0.25">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idden="1" x14ac:dyDescent="0.25">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12.75" customHeight="1" x14ac:dyDescent="0.25">
      <c r="A392" s="99">
        <v>411011834</v>
      </c>
      <c r="B392" s="49" t="s">
        <v>382</v>
      </c>
      <c r="C392" s="124"/>
      <c r="D392" s="47"/>
      <c r="E392" s="47"/>
      <c r="F392" s="47"/>
      <c r="G392" s="47"/>
      <c r="H392" s="47"/>
      <c r="I392" s="47">
        <v>2</v>
      </c>
      <c r="J392" s="47">
        <v>1</v>
      </c>
      <c r="K392" s="47"/>
      <c r="L392" s="47">
        <v>1</v>
      </c>
      <c r="M392" s="47"/>
      <c r="N392" s="47">
        <v>1</v>
      </c>
      <c r="O392" s="47">
        <v>1</v>
      </c>
      <c r="P392" s="47"/>
      <c r="Q392" s="47"/>
      <c r="R392" s="47"/>
      <c r="S392" s="47">
        <v>1</v>
      </c>
      <c r="T392" s="47"/>
      <c r="U392" s="47"/>
      <c r="V392" s="47">
        <v>1</v>
      </c>
      <c r="W392" s="47"/>
      <c r="X392" s="46">
        <v>588</v>
      </c>
      <c r="Y392" s="50"/>
      <c r="Z392" s="111">
        <v>0.41</v>
      </c>
      <c r="AA392" s="112">
        <v>2</v>
      </c>
      <c r="AB392" s="50"/>
      <c r="AC392" s="50">
        <v>13.818</v>
      </c>
      <c r="AD392" s="50">
        <v>4.0179999999999998</v>
      </c>
      <c r="AE392" s="50">
        <v>9.8000000000000007</v>
      </c>
      <c r="AF392" s="51"/>
    </row>
    <row r="393" spans="1:32" s="48" customFormat="1" ht="25.5" x14ac:dyDescent="0.25">
      <c r="A393" s="99">
        <v>411011835</v>
      </c>
      <c r="B393" s="49" t="s">
        <v>383</v>
      </c>
      <c r="C393" s="124"/>
      <c r="D393" s="47">
        <v>3</v>
      </c>
      <c r="E393" s="47">
        <v>1</v>
      </c>
      <c r="F393" s="47"/>
      <c r="G393" s="47">
        <v>2</v>
      </c>
      <c r="H393" s="47"/>
      <c r="I393" s="47">
        <v>3</v>
      </c>
      <c r="J393" s="47">
        <v>2</v>
      </c>
      <c r="K393" s="47"/>
      <c r="L393" s="47">
        <v>1</v>
      </c>
      <c r="M393" s="47"/>
      <c r="N393" s="47">
        <v>4</v>
      </c>
      <c r="O393" s="47">
        <v>3</v>
      </c>
      <c r="P393" s="47"/>
      <c r="Q393" s="47">
        <v>1</v>
      </c>
      <c r="R393" s="47"/>
      <c r="S393" s="47">
        <v>2</v>
      </c>
      <c r="T393" s="47"/>
      <c r="U393" s="47"/>
      <c r="V393" s="47">
        <v>2</v>
      </c>
      <c r="W393" s="47"/>
      <c r="X393" s="46">
        <v>588</v>
      </c>
      <c r="Y393" s="50"/>
      <c r="Z393" s="111">
        <v>0.41</v>
      </c>
      <c r="AA393" s="112">
        <v>2</v>
      </c>
      <c r="AB393" s="50">
        <v>23.617999999999999</v>
      </c>
      <c r="AC393" s="50">
        <v>17.835999999999999</v>
      </c>
      <c r="AD393" s="50">
        <v>21.853999999999999</v>
      </c>
      <c r="AE393" s="50">
        <v>19.600000000000001</v>
      </c>
      <c r="AF393" s="51"/>
    </row>
    <row r="394" spans="1:32" s="48" customFormat="1" ht="25.5" hidden="1" x14ac:dyDescent="0.25">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x14ac:dyDescent="0.25">
      <c r="A395" s="99">
        <v>411011901</v>
      </c>
      <c r="B395" s="49" t="s">
        <v>385</v>
      </c>
      <c r="C395" s="124"/>
      <c r="D395" s="47"/>
      <c r="E395" s="47"/>
      <c r="F395" s="47"/>
      <c r="G395" s="47"/>
      <c r="H395" s="47"/>
      <c r="I395" s="47">
        <v>19</v>
      </c>
      <c r="J395" s="47"/>
      <c r="K395" s="47"/>
      <c r="L395" s="47">
        <v>19</v>
      </c>
      <c r="M395" s="47"/>
      <c r="N395" s="47">
        <v>12</v>
      </c>
      <c r="O395" s="47"/>
      <c r="P395" s="47"/>
      <c r="Q395" s="47">
        <v>12</v>
      </c>
      <c r="R395" s="47"/>
      <c r="S395" s="47">
        <v>7</v>
      </c>
      <c r="T395" s="47"/>
      <c r="U395" s="47"/>
      <c r="V395" s="47">
        <v>7</v>
      </c>
      <c r="W395" s="47"/>
      <c r="X395" s="46">
        <v>544</v>
      </c>
      <c r="Y395" s="50"/>
      <c r="Z395" s="111">
        <v>0.41</v>
      </c>
      <c r="AA395" s="112">
        <v>2</v>
      </c>
      <c r="AB395" s="50"/>
      <c r="AC395" s="50">
        <v>172.26666666666699</v>
      </c>
      <c r="AD395" s="50">
        <v>108.8</v>
      </c>
      <c r="AE395" s="50">
        <v>63.466666666666697</v>
      </c>
      <c r="AF395" s="51"/>
    </row>
    <row r="396" spans="1:32" s="48" customFormat="1" hidden="1" x14ac:dyDescent="0.25">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idden="1" x14ac:dyDescent="0.25">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x14ac:dyDescent="0.25">
      <c r="A398" s="99">
        <v>411011904</v>
      </c>
      <c r="B398" s="49" t="s">
        <v>388</v>
      </c>
      <c r="C398" s="124"/>
      <c r="D398" s="47"/>
      <c r="E398" s="47"/>
      <c r="F398" s="47"/>
      <c r="G398" s="47"/>
      <c r="H398" s="47"/>
      <c r="I398" s="47">
        <v>13</v>
      </c>
      <c r="J398" s="47">
        <v>1</v>
      </c>
      <c r="K398" s="47"/>
      <c r="L398" s="47">
        <v>12</v>
      </c>
      <c r="M398" s="47"/>
      <c r="N398" s="47">
        <v>8</v>
      </c>
      <c r="O398" s="47">
        <v>1</v>
      </c>
      <c r="P398" s="47"/>
      <c r="Q398" s="47">
        <v>7</v>
      </c>
      <c r="R398" s="47"/>
      <c r="S398" s="47">
        <v>5</v>
      </c>
      <c r="T398" s="47"/>
      <c r="U398" s="47"/>
      <c r="V398" s="47">
        <v>5</v>
      </c>
      <c r="W398" s="47"/>
      <c r="X398" s="46">
        <v>580</v>
      </c>
      <c r="Y398" s="50"/>
      <c r="Z398" s="111">
        <v>0.41</v>
      </c>
      <c r="AA398" s="112">
        <v>2</v>
      </c>
      <c r="AB398" s="50"/>
      <c r="AC398" s="50">
        <v>119.963333333333</v>
      </c>
      <c r="AD398" s="50">
        <v>71.63</v>
      </c>
      <c r="AE398" s="50">
        <v>48.3333333333333</v>
      </c>
      <c r="AF398" s="51"/>
    </row>
    <row r="399" spans="1:32" s="48" customFormat="1" ht="12.75" customHeight="1" x14ac:dyDescent="0.25">
      <c r="A399" s="99">
        <v>411011905</v>
      </c>
      <c r="B399" s="49" t="s">
        <v>389</v>
      </c>
      <c r="C399" s="124"/>
      <c r="D399" s="47"/>
      <c r="E399" s="47"/>
      <c r="F399" s="47"/>
      <c r="G399" s="47"/>
      <c r="H399" s="47"/>
      <c r="I399" s="47">
        <v>5</v>
      </c>
      <c r="J399" s="47"/>
      <c r="K399" s="47"/>
      <c r="L399" s="47">
        <v>5</v>
      </c>
      <c r="M399" s="47"/>
      <c r="N399" s="47">
        <v>2</v>
      </c>
      <c r="O399" s="47"/>
      <c r="P399" s="47"/>
      <c r="Q399" s="47">
        <v>2</v>
      </c>
      <c r="R399" s="47"/>
      <c r="S399" s="47">
        <v>3</v>
      </c>
      <c r="T399" s="47"/>
      <c r="U399" s="47"/>
      <c r="V399" s="47">
        <v>3</v>
      </c>
      <c r="W399" s="47"/>
      <c r="X399" s="46">
        <v>466</v>
      </c>
      <c r="Y399" s="50"/>
      <c r="Z399" s="111">
        <v>0.41</v>
      </c>
      <c r="AA399" s="112">
        <v>2</v>
      </c>
      <c r="AB399" s="50"/>
      <c r="AC399" s="50">
        <v>38.8333333333333</v>
      </c>
      <c r="AD399" s="50">
        <v>15.533333333333299</v>
      </c>
      <c r="AE399" s="50">
        <v>23.3</v>
      </c>
      <c r="AF399" s="51"/>
    </row>
    <row r="400" spans="1:32" s="48" customFormat="1" x14ac:dyDescent="0.25">
      <c r="A400" s="99">
        <v>411011906</v>
      </c>
      <c r="B400" s="49" t="s">
        <v>390</v>
      </c>
      <c r="C400" s="124"/>
      <c r="D400" s="47">
        <v>20</v>
      </c>
      <c r="E400" s="47">
        <v>1</v>
      </c>
      <c r="F400" s="47"/>
      <c r="G400" s="47">
        <v>19</v>
      </c>
      <c r="H400" s="47"/>
      <c r="I400" s="47">
        <v>73</v>
      </c>
      <c r="J400" s="47">
        <v>3</v>
      </c>
      <c r="K400" s="47"/>
      <c r="L400" s="47">
        <v>69</v>
      </c>
      <c r="M400" s="47">
        <v>1</v>
      </c>
      <c r="N400" s="47">
        <v>36</v>
      </c>
      <c r="O400" s="47">
        <v>4</v>
      </c>
      <c r="P400" s="47"/>
      <c r="Q400" s="47">
        <v>32</v>
      </c>
      <c r="R400" s="47"/>
      <c r="S400" s="47">
        <v>57</v>
      </c>
      <c r="T400" s="47"/>
      <c r="U400" s="47"/>
      <c r="V400" s="47">
        <v>56</v>
      </c>
      <c r="W400" s="47">
        <v>1</v>
      </c>
      <c r="X400" s="46">
        <v>428</v>
      </c>
      <c r="Y400" s="50"/>
      <c r="Z400" s="111">
        <v>0.41</v>
      </c>
      <c r="AA400" s="112">
        <v>2</v>
      </c>
      <c r="AB400" s="50">
        <v>138.458</v>
      </c>
      <c r="AC400" s="50">
        <v>515.24066666666602</v>
      </c>
      <c r="AD400" s="50">
        <v>239.96533333333301</v>
      </c>
      <c r="AE400" s="50">
        <v>413.73333333333397</v>
      </c>
      <c r="AF400" s="51"/>
    </row>
    <row r="401" spans="1:32" s="48" customFormat="1" x14ac:dyDescent="0.25">
      <c r="A401" s="99">
        <v>411011907</v>
      </c>
      <c r="B401" s="49" t="s">
        <v>391</v>
      </c>
      <c r="C401" s="124"/>
      <c r="D401" s="47">
        <v>2</v>
      </c>
      <c r="E401" s="47"/>
      <c r="F401" s="47"/>
      <c r="G401" s="47">
        <v>2</v>
      </c>
      <c r="H401" s="47"/>
      <c r="I401" s="47">
        <v>20</v>
      </c>
      <c r="J401" s="47">
        <v>4</v>
      </c>
      <c r="K401" s="47"/>
      <c r="L401" s="47">
        <v>16</v>
      </c>
      <c r="M401" s="47"/>
      <c r="N401" s="47">
        <v>8</v>
      </c>
      <c r="O401" s="47">
        <v>4</v>
      </c>
      <c r="P401" s="47"/>
      <c r="Q401" s="47">
        <v>4</v>
      </c>
      <c r="R401" s="47"/>
      <c r="S401" s="47">
        <v>14</v>
      </c>
      <c r="T401" s="47"/>
      <c r="U401" s="47"/>
      <c r="V401" s="47">
        <v>14</v>
      </c>
      <c r="W401" s="47"/>
      <c r="X401" s="46">
        <v>431</v>
      </c>
      <c r="Y401" s="50"/>
      <c r="Z401" s="111">
        <v>0.41</v>
      </c>
      <c r="AA401" s="112">
        <v>2</v>
      </c>
      <c r="AB401" s="50">
        <v>14.366666666666699</v>
      </c>
      <c r="AC401" s="50">
        <v>126.714</v>
      </c>
      <c r="AD401" s="50">
        <v>40.514000000000003</v>
      </c>
      <c r="AE401" s="50">
        <v>100.566666666667</v>
      </c>
      <c r="AF401" s="51"/>
    </row>
    <row r="402" spans="1:32" s="48" customFormat="1" x14ac:dyDescent="0.25">
      <c r="A402" s="99">
        <v>411011908</v>
      </c>
      <c r="B402" s="49" t="s">
        <v>392</v>
      </c>
      <c r="C402" s="124"/>
      <c r="D402" s="47"/>
      <c r="E402" s="47"/>
      <c r="F402" s="47"/>
      <c r="G402" s="47"/>
      <c r="H402" s="47"/>
      <c r="I402" s="47">
        <v>5</v>
      </c>
      <c r="J402" s="47">
        <v>1</v>
      </c>
      <c r="K402" s="47"/>
      <c r="L402" s="47">
        <v>4</v>
      </c>
      <c r="M402" s="47"/>
      <c r="N402" s="47">
        <v>2</v>
      </c>
      <c r="O402" s="47">
        <v>1</v>
      </c>
      <c r="P402" s="47"/>
      <c r="Q402" s="47">
        <v>1</v>
      </c>
      <c r="R402" s="47"/>
      <c r="S402" s="47">
        <v>3</v>
      </c>
      <c r="T402" s="47"/>
      <c r="U402" s="47"/>
      <c r="V402" s="47">
        <v>3</v>
      </c>
      <c r="W402" s="47"/>
      <c r="X402" s="46">
        <v>450</v>
      </c>
      <c r="Y402" s="50"/>
      <c r="Z402" s="111">
        <v>0.41</v>
      </c>
      <c r="AA402" s="112">
        <v>2</v>
      </c>
      <c r="AB402" s="50"/>
      <c r="AC402" s="50">
        <v>33.075000000000003</v>
      </c>
      <c r="AD402" s="50">
        <v>10.574999999999999</v>
      </c>
      <c r="AE402" s="50">
        <v>22.5</v>
      </c>
      <c r="AF402" s="51"/>
    </row>
    <row r="403" spans="1:32" s="48" customFormat="1" ht="38.25" x14ac:dyDescent="0.25">
      <c r="A403" s="99">
        <v>411011909</v>
      </c>
      <c r="B403" s="49" t="s">
        <v>393</v>
      </c>
      <c r="C403" s="124"/>
      <c r="D403" s="47">
        <v>1</v>
      </c>
      <c r="E403" s="47"/>
      <c r="F403" s="47"/>
      <c r="G403" s="47">
        <v>1</v>
      </c>
      <c r="H403" s="47"/>
      <c r="I403" s="47">
        <v>6</v>
      </c>
      <c r="J403" s="47"/>
      <c r="K403" s="47"/>
      <c r="L403" s="47">
        <v>6</v>
      </c>
      <c r="M403" s="47"/>
      <c r="N403" s="47">
        <v>2</v>
      </c>
      <c r="O403" s="47"/>
      <c r="P403" s="47"/>
      <c r="Q403" s="47">
        <v>2</v>
      </c>
      <c r="R403" s="47"/>
      <c r="S403" s="47">
        <v>5</v>
      </c>
      <c r="T403" s="47"/>
      <c r="U403" s="47"/>
      <c r="V403" s="47">
        <v>5</v>
      </c>
      <c r="W403" s="47"/>
      <c r="X403" s="46">
        <v>532</v>
      </c>
      <c r="Y403" s="50"/>
      <c r="Z403" s="111">
        <v>0.41</v>
      </c>
      <c r="AA403" s="112">
        <v>2</v>
      </c>
      <c r="AB403" s="50">
        <v>8.8666666666666707</v>
      </c>
      <c r="AC403" s="50">
        <v>53.2</v>
      </c>
      <c r="AD403" s="50">
        <v>17.733333333333299</v>
      </c>
      <c r="AE403" s="50">
        <v>44.3333333333333</v>
      </c>
      <c r="AF403" s="51"/>
    </row>
    <row r="404" spans="1:32" s="48" customFormat="1" hidden="1" x14ac:dyDescent="0.25">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idden="1" x14ac:dyDescent="0.25">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x14ac:dyDescent="0.25">
      <c r="A406" s="99">
        <v>411011912</v>
      </c>
      <c r="B406" s="49" t="s">
        <v>396</v>
      </c>
      <c r="C406" s="124"/>
      <c r="D406" s="47"/>
      <c r="E406" s="47"/>
      <c r="F406" s="47"/>
      <c r="G406" s="47"/>
      <c r="H406" s="47"/>
      <c r="I406" s="47">
        <v>4</v>
      </c>
      <c r="J406" s="47"/>
      <c r="K406" s="47"/>
      <c r="L406" s="47">
        <v>4</v>
      </c>
      <c r="M406" s="47"/>
      <c r="N406" s="47">
        <v>3</v>
      </c>
      <c r="O406" s="47"/>
      <c r="P406" s="47"/>
      <c r="Q406" s="47">
        <v>3</v>
      </c>
      <c r="R406" s="47"/>
      <c r="S406" s="47">
        <v>1</v>
      </c>
      <c r="T406" s="47"/>
      <c r="U406" s="47"/>
      <c r="V406" s="47">
        <v>1</v>
      </c>
      <c r="W406" s="47"/>
      <c r="X406" s="46">
        <v>387</v>
      </c>
      <c r="Y406" s="50"/>
      <c r="Z406" s="111">
        <v>0.41</v>
      </c>
      <c r="AA406" s="112">
        <v>2</v>
      </c>
      <c r="AB406" s="50"/>
      <c r="AC406" s="50">
        <v>25.8</v>
      </c>
      <c r="AD406" s="50">
        <v>19.350000000000001</v>
      </c>
      <c r="AE406" s="50">
        <v>6.45</v>
      </c>
      <c r="AF406" s="51"/>
    </row>
    <row r="407" spans="1:32" s="48" customFormat="1" ht="25.5" x14ac:dyDescent="0.25">
      <c r="A407" s="99">
        <v>411011913</v>
      </c>
      <c r="B407" s="49" t="s">
        <v>397</v>
      </c>
      <c r="C407" s="124"/>
      <c r="D407" s="47"/>
      <c r="E407" s="47"/>
      <c r="F407" s="47"/>
      <c r="G407" s="47"/>
      <c r="H407" s="47"/>
      <c r="I407" s="47">
        <v>9</v>
      </c>
      <c r="J407" s="47">
        <v>1</v>
      </c>
      <c r="K407" s="47"/>
      <c r="L407" s="47">
        <v>8</v>
      </c>
      <c r="M407" s="47"/>
      <c r="N407" s="47">
        <v>4</v>
      </c>
      <c r="O407" s="47">
        <v>1</v>
      </c>
      <c r="P407" s="47"/>
      <c r="Q407" s="47">
        <v>3</v>
      </c>
      <c r="R407" s="47"/>
      <c r="S407" s="47">
        <v>5</v>
      </c>
      <c r="T407" s="47"/>
      <c r="U407" s="47"/>
      <c r="V407" s="47">
        <v>5</v>
      </c>
      <c r="W407" s="47"/>
      <c r="X407" s="46">
        <v>538</v>
      </c>
      <c r="Y407" s="50"/>
      <c r="Z407" s="111">
        <v>0.41</v>
      </c>
      <c r="AA407" s="112">
        <v>2</v>
      </c>
      <c r="AB407" s="50"/>
      <c r="AC407" s="50">
        <v>75.409666666666695</v>
      </c>
      <c r="AD407" s="50">
        <v>30.576333333333299</v>
      </c>
      <c r="AE407" s="50">
        <v>44.8333333333333</v>
      </c>
      <c r="AF407" s="51"/>
    </row>
    <row r="408" spans="1:32" s="48" customFormat="1" x14ac:dyDescent="0.25">
      <c r="A408" s="99">
        <v>411011914</v>
      </c>
      <c r="B408" s="49" t="s">
        <v>398</v>
      </c>
      <c r="C408" s="124"/>
      <c r="D408" s="47">
        <v>1</v>
      </c>
      <c r="E408" s="47"/>
      <c r="F408" s="47"/>
      <c r="G408" s="47">
        <v>1</v>
      </c>
      <c r="H408" s="47"/>
      <c r="I408" s="47">
        <v>2</v>
      </c>
      <c r="J408" s="47">
        <v>1</v>
      </c>
      <c r="K408" s="47"/>
      <c r="L408" s="47">
        <v>1</v>
      </c>
      <c r="M408" s="47"/>
      <c r="N408" s="47">
        <v>1</v>
      </c>
      <c r="O408" s="47">
        <v>1</v>
      </c>
      <c r="P408" s="47"/>
      <c r="Q408" s="47"/>
      <c r="R408" s="47"/>
      <c r="S408" s="47">
        <v>2</v>
      </c>
      <c r="T408" s="47"/>
      <c r="U408" s="47"/>
      <c r="V408" s="47">
        <v>2</v>
      </c>
      <c r="W408" s="47"/>
      <c r="X408" s="46">
        <v>601</v>
      </c>
      <c r="Y408" s="50"/>
      <c r="Z408" s="111">
        <v>0.41</v>
      </c>
      <c r="AA408" s="112">
        <v>2</v>
      </c>
      <c r="AB408" s="50">
        <v>10.016666666666699</v>
      </c>
      <c r="AC408" s="50">
        <v>14.1235</v>
      </c>
      <c r="AD408" s="50">
        <v>4.1068333333333298</v>
      </c>
      <c r="AE408" s="50">
        <v>20.033333333333299</v>
      </c>
      <c r="AF408" s="51"/>
    </row>
    <row r="409" spans="1:32" s="48" customFormat="1" hidden="1" x14ac:dyDescent="0.25">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idden="1" x14ac:dyDescent="0.25">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idden="1" x14ac:dyDescent="0.25">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idden="1" x14ac:dyDescent="0.25">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idden="1" x14ac:dyDescent="0.25">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idden="1" x14ac:dyDescent="0.25">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5.5" hidden="1" x14ac:dyDescent="0.25">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x14ac:dyDescent="0.25">
      <c r="A416" s="99">
        <v>411011922</v>
      </c>
      <c r="B416" s="49" t="s">
        <v>406</v>
      </c>
      <c r="C416" s="124"/>
      <c r="D416" s="47">
        <v>1</v>
      </c>
      <c r="E416" s="47"/>
      <c r="F416" s="47"/>
      <c r="G416" s="47">
        <v>1</v>
      </c>
      <c r="H416" s="47"/>
      <c r="I416" s="47">
        <v>1</v>
      </c>
      <c r="J416" s="47"/>
      <c r="K416" s="47"/>
      <c r="L416" s="47">
        <v>1</v>
      </c>
      <c r="M416" s="47"/>
      <c r="N416" s="47"/>
      <c r="O416" s="47"/>
      <c r="P416" s="47"/>
      <c r="Q416" s="47"/>
      <c r="R416" s="47"/>
      <c r="S416" s="47">
        <v>2</v>
      </c>
      <c r="T416" s="47"/>
      <c r="U416" s="47"/>
      <c r="V416" s="47">
        <v>2</v>
      </c>
      <c r="W416" s="47"/>
      <c r="X416" s="46">
        <v>651</v>
      </c>
      <c r="Y416" s="50"/>
      <c r="Z416" s="111">
        <v>0.41</v>
      </c>
      <c r="AA416" s="112">
        <v>2</v>
      </c>
      <c r="AB416" s="50">
        <v>10.85</v>
      </c>
      <c r="AC416" s="50">
        <v>10.85</v>
      </c>
      <c r="AD416" s="50"/>
      <c r="AE416" s="50">
        <v>21.7</v>
      </c>
      <c r="AF416" s="51"/>
    </row>
    <row r="417" spans="1:32" s="48" customFormat="1" x14ac:dyDescent="0.25">
      <c r="A417" s="99">
        <v>411011923</v>
      </c>
      <c r="B417" s="49" t="s">
        <v>407</v>
      </c>
      <c r="C417" s="124"/>
      <c r="D417" s="47">
        <v>2</v>
      </c>
      <c r="E417" s="47"/>
      <c r="F417" s="47"/>
      <c r="G417" s="47"/>
      <c r="H417" s="47">
        <v>2</v>
      </c>
      <c r="I417" s="47"/>
      <c r="J417" s="47"/>
      <c r="K417" s="47"/>
      <c r="L417" s="47"/>
      <c r="M417" s="47"/>
      <c r="N417" s="47"/>
      <c r="O417" s="47"/>
      <c r="P417" s="47"/>
      <c r="Q417" s="47"/>
      <c r="R417" s="47"/>
      <c r="S417" s="47">
        <v>2</v>
      </c>
      <c r="T417" s="47"/>
      <c r="U417" s="47"/>
      <c r="V417" s="47"/>
      <c r="W417" s="47">
        <v>2</v>
      </c>
      <c r="X417" s="46">
        <v>562</v>
      </c>
      <c r="Y417" s="50"/>
      <c r="Z417" s="111">
        <v>0.41</v>
      </c>
      <c r="AA417" s="112">
        <v>2</v>
      </c>
      <c r="AB417" s="50">
        <v>37.466666666666697</v>
      </c>
      <c r="AC417" s="50"/>
      <c r="AD417" s="50"/>
      <c r="AE417" s="50">
        <v>37.466666666666697</v>
      </c>
      <c r="AF417" s="51"/>
    </row>
    <row r="418" spans="1:32" s="48" customFormat="1" x14ac:dyDescent="0.25">
      <c r="A418" s="99">
        <v>411011924</v>
      </c>
      <c r="B418" s="49" t="s">
        <v>408</v>
      </c>
      <c r="C418" s="124"/>
      <c r="D418" s="47">
        <v>1</v>
      </c>
      <c r="E418" s="47"/>
      <c r="F418" s="47"/>
      <c r="G418" s="47">
        <v>1</v>
      </c>
      <c r="H418" s="47"/>
      <c r="I418" s="47">
        <v>2</v>
      </c>
      <c r="J418" s="47"/>
      <c r="K418" s="47"/>
      <c r="L418" s="47">
        <v>2</v>
      </c>
      <c r="M418" s="47"/>
      <c r="N418" s="47"/>
      <c r="O418" s="47"/>
      <c r="P418" s="47"/>
      <c r="Q418" s="47"/>
      <c r="R418" s="47"/>
      <c r="S418" s="47">
        <v>3</v>
      </c>
      <c r="T418" s="47"/>
      <c r="U418" s="47"/>
      <c r="V418" s="47">
        <v>3</v>
      </c>
      <c r="W418" s="47"/>
      <c r="X418" s="46">
        <v>636</v>
      </c>
      <c r="Y418" s="50"/>
      <c r="Z418" s="111">
        <v>0.41</v>
      </c>
      <c r="AA418" s="112">
        <v>2</v>
      </c>
      <c r="AB418" s="50">
        <v>10.6</v>
      </c>
      <c r="AC418" s="50">
        <v>21.2</v>
      </c>
      <c r="AD418" s="50"/>
      <c r="AE418" s="50">
        <v>31.8</v>
      </c>
      <c r="AF418" s="51"/>
    </row>
    <row r="419" spans="1:32" s="48" customFormat="1" hidden="1" x14ac:dyDescent="0.25">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idden="1" x14ac:dyDescent="0.25">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x14ac:dyDescent="0.25">
      <c r="A421" s="99">
        <v>411011927</v>
      </c>
      <c r="B421" s="49" t="s">
        <v>411</v>
      </c>
      <c r="C421" s="124"/>
      <c r="D421" s="47"/>
      <c r="E421" s="47"/>
      <c r="F421" s="47"/>
      <c r="G421" s="47"/>
      <c r="H421" s="47"/>
      <c r="I421" s="47">
        <v>5</v>
      </c>
      <c r="J421" s="47"/>
      <c r="K421" s="47"/>
      <c r="L421" s="47">
        <v>5</v>
      </c>
      <c r="M421" s="47"/>
      <c r="N421" s="47">
        <v>5</v>
      </c>
      <c r="O421" s="47"/>
      <c r="P421" s="47"/>
      <c r="Q421" s="47">
        <v>5</v>
      </c>
      <c r="R421" s="47"/>
      <c r="S421" s="47"/>
      <c r="T421" s="47"/>
      <c r="U421" s="47"/>
      <c r="V421" s="47"/>
      <c r="W421" s="47"/>
      <c r="X421" s="46">
        <v>547</v>
      </c>
      <c r="Y421" s="50"/>
      <c r="Z421" s="111">
        <v>0.41</v>
      </c>
      <c r="AA421" s="112">
        <v>2</v>
      </c>
      <c r="AB421" s="50"/>
      <c r="AC421" s="50">
        <v>45.5833333333333</v>
      </c>
      <c r="AD421" s="50">
        <v>45.5833333333333</v>
      </c>
      <c r="AE421" s="50"/>
      <c r="AF421" s="51"/>
    </row>
    <row r="422" spans="1:32" s="48" customFormat="1" hidden="1" x14ac:dyDescent="0.25">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idden="1" x14ac:dyDescent="0.25">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idden="1" x14ac:dyDescent="0.25">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idden="1" x14ac:dyDescent="0.25">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idden="1" x14ac:dyDescent="0.25">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5.5" hidden="1" x14ac:dyDescent="0.25">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idden="1" x14ac:dyDescent="0.25">
      <c r="A428" s="99">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idden="1" x14ac:dyDescent="0.25">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idden="1" x14ac:dyDescent="0.25">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5.5" x14ac:dyDescent="0.25">
      <c r="A431" s="99">
        <v>411012002</v>
      </c>
      <c r="B431" s="49" t="s">
        <v>420</v>
      </c>
      <c r="C431" s="124"/>
      <c r="D431" s="47">
        <v>1</v>
      </c>
      <c r="E431" s="47"/>
      <c r="F431" s="47"/>
      <c r="G431" s="47">
        <v>1</v>
      </c>
      <c r="H431" s="47"/>
      <c r="I431" s="47"/>
      <c r="J431" s="47"/>
      <c r="K431" s="47"/>
      <c r="L431" s="47"/>
      <c r="M431" s="47"/>
      <c r="N431" s="47"/>
      <c r="O431" s="47"/>
      <c r="P431" s="47"/>
      <c r="Q431" s="47"/>
      <c r="R431" s="47"/>
      <c r="S431" s="47">
        <v>1</v>
      </c>
      <c r="T431" s="47"/>
      <c r="U431" s="47"/>
      <c r="V431" s="47">
        <v>1</v>
      </c>
      <c r="W431" s="47"/>
      <c r="X431" s="46">
        <v>463</v>
      </c>
      <c r="Y431" s="50"/>
      <c r="Z431" s="111">
        <v>0.41</v>
      </c>
      <c r="AA431" s="112">
        <v>2</v>
      </c>
      <c r="AB431" s="50">
        <v>7.7166666666666703</v>
      </c>
      <c r="AC431" s="50"/>
      <c r="AD431" s="50"/>
      <c r="AE431" s="50">
        <v>7.7166666666666703</v>
      </c>
      <c r="AF431" s="51"/>
    </row>
    <row r="432" spans="1:32" s="48" customFormat="1" hidden="1" x14ac:dyDescent="0.25">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idden="1" x14ac:dyDescent="0.25">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idden="1" x14ac:dyDescent="0.25">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12.75" hidden="1" customHeight="1" x14ac:dyDescent="0.25">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idden="1" x14ac:dyDescent="0.25">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idden="1" x14ac:dyDescent="0.25">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idden="1" x14ac:dyDescent="0.25">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idden="1" x14ac:dyDescent="0.25">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12.75" hidden="1" customHeight="1" x14ac:dyDescent="0.25">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idden="1" x14ac:dyDescent="0.25">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idden="1" x14ac:dyDescent="0.25">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5.5" x14ac:dyDescent="0.25">
      <c r="A443" s="99">
        <v>411012014</v>
      </c>
      <c r="B443" s="49" t="s">
        <v>2200</v>
      </c>
      <c r="C443" s="124"/>
      <c r="D443" s="47"/>
      <c r="E443" s="47"/>
      <c r="F443" s="47"/>
      <c r="G443" s="47"/>
      <c r="H443" s="47"/>
      <c r="I443" s="47">
        <v>3</v>
      </c>
      <c r="J443" s="47"/>
      <c r="K443" s="47"/>
      <c r="L443" s="47">
        <v>3</v>
      </c>
      <c r="M443" s="47"/>
      <c r="N443" s="47">
        <v>2</v>
      </c>
      <c r="O443" s="47"/>
      <c r="P443" s="47"/>
      <c r="Q443" s="47">
        <v>2</v>
      </c>
      <c r="R443" s="47"/>
      <c r="S443" s="47">
        <v>1</v>
      </c>
      <c r="T443" s="47"/>
      <c r="U443" s="47"/>
      <c r="V443" s="47">
        <v>1</v>
      </c>
      <c r="W443" s="47"/>
      <c r="X443" s="46">
        <v>132</v>
      </c>
      <c r="Y443" s="50"/>
      <c r="Z443" s="111">
        <v>0.41</v>
      </c>
      <c r="AA443" s="112">
        <v>2</v>
      </c>
      <c r="AB443" s="50"/>
      <c r="AC443" s="50">
        <v>6.6</v>
      </c>
      <c r="AD443" s="50">
        <v>4.4000000000000004</v>
      </c>
      <c r="AE443" s="50">
        <v>2.2000000000000002</v>
      </c>
      <c r="AF443" s="51"/>
    </row>
    <row r="444" spans="1:32" ht="13.15" customHeight="1" x14ac:dyDescent="0.25">
      <c r="A444" s="100">
        <v>441010000</v>
      </c>
      <c r="B444" s="44" t="s">
        <v>1975</v>
      </c>
      <c r="C444" s="125"/>
      <c r="D444" s="45"/>
      <c r="E444" s="45"/>
      <c r="F444" s="45"/>
      <c r="G444" s="45"/>
      <c r="H444" s="45"/>
      <c r="I444" s="45">
        <v>1</v>
      </c>
      <c r="J444" s="45"/>
      <c r="K444" s="45"/>
      <c r="L444" s="45"/>
      <c r="M444" s="45">
        <v>1</v>
      </c>
      <c r="N444" s="45"/>
      <c r="O444" s="45"/>
      <c r="P444" s="45"/>
      <c r="Q444" s="45"/>
      <c r="R444" s="45"/>
      <c r="S444" s="45">
        <v>1</v>
      </c>
      <c r="T444" s="45"/>
      <c r="U444" s="45"/>
      <c r="V444" s="45"/>
      <c r="W444" s="45">
        <v>1</v>
      </c>
      <c r="X444" s="43">
        <v>132</v>
      </c>
      <c r="Y444" s="31"/>
      <c r="Z444" s="109">
        <v>0.41</v>
      </c>
      <c r="AA444" s="110">
        <v>2</v>
      </c>
      <c r="AB444" s="31"/>
      <c r="AC444" s="31">
        <v>4.4000000000000004</v>
      </c>
      <c r="AD444" s="31"/>
      <c r="AE444" s="31">
        <v>4.4000000000000004</v>
      </c>
    </row>
    <row r="445" spans="1:32" x14ac:dyDescent="0.25">
      <c r="A445" s="200" t="s">
        <v>1330</v>
      </c>
      <c r="B445" s="201"/>
      <c r="C445" s="123"/>
      <c r="D445" s="37">
        <f>SUM(E445:H445)</f>
        <v>340</v>
      </c>
      <c r="E445" s="37">
        <f>SUM(E446:E505)</f>
        <v>6</v>
      </c>
      <c r="F445" s="37">
        <f>SUM(F446:F505)</f>
        <v>0</v>
      </c>
      <c r="G445" s="37">
        <f>SUM(G446:G505)</f>
        <v>334</v>
      </c>
      <c r="H445" s="37">
        <f>SUM(H446:H505)</f>
        <v>0</v>
      </c>
      <c r="I445" s="37">
        <f>SUM(J445:M445)</f>
        <v>12989</v>
      </c>
      <c r="J445" s="37">
        <f>SUM(J446:J505)</f>
        <v>288</v>
      </c>
      <c r="K445" s="37">
        <f>SUM(K446:K505)</f>
        <v>0</v>
      </c>
      <c r="L445" s="37">
        <f>SUM(L446:L505)</f>
        <v>12701</v>
      </c>
      <c r="M445" s="37">
        <f>SUM(M446:M505)</f>
        <v>0</v>
      </c>
      <c r="N445" s="37">
        <f>SUM(O445:R445)</f>
        <v>13032</v>
      </c>
      <c r="O445" s="37">
        <f>SUM(O446:O505)</f>
        <v>294</v>
      </c>
      <c r="P445" s="37">
        <f>SUM(P446:P505)</f>
        <v>0</v>
      </c>
      <c r="Q445" s="37">
        <f>SUM(Q446:Q505)</f>
        <v>12738</v>
      </c>
      <c r="R445" s="37">
        <f>SUM(R446:R505)</f>
        <v>0</v>
      </c>
      <c r="S445" s="37">
        <f>SUM(T445:W445)</f>
        <v>297</v>
      </c>
      <c r="T445" s="37">
        <f>SUM(T446:T505)</f>
        <v>0</v>
      </c>
      <c r="U445" s="37">
        <f>SUM(U446:U505)</f>
        <v>0</v>
      </c>
      <c r="V445" s="37">
        <f>SUM(V446:V505)</f>
        <v>297</v>
      </c>
      <c r="W445" s="37">
        <f>SUM(W446:W505)</f>
        <v>0</v>
      </c>
      <c r="X445" s="38" t="s">
        <v>1937</v>
      </c>
      <c r="Y445" s="39"/>
      <c r="Z445" s="107" t="s">
        <v>1937</v>
      </c>
      <c r="AA445" s="108" t="s">
        <v>1937</v>
      </c>
      <c r="AB445" s="42">
        <f>SUM(AB446:AB505)</f>
        <v>571.66833333333341</v>
      </c>
      <c r="AC445" s="42">
        <f>SUM(AC446:AC505)</f>
        <v>22076.3491666667</v>
      </c>
      <c r="AD445" s="42">
        <f>SUM(AD446:AD505)</f>
        <v>22079.15083333337</v>
      </c>
      <c r="AE445" s="42">
        <f>SUM(AE446:AE505)</f>
        <v>568.86666666666667</v>
      </c>
    </row>
    <row r="446" spans="1:32" ht="25.5" hidden="1" x14ac:dyDescent="0.25">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2" hidden="1" x14ac:dyDescent="0.25">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2" x14ac:dyDescent="0.25">
      <c r="A448" s="98">
        <v>401030000</v>
      </c>
      <c r="B448" s="35" t="s">
        <v>435</v>
      </c>
      <c r="C448" s="124"/>
      <c r="D448" s="6"/>
      <c r="E448" s="6"/>
      <c r="F448" s="6"/>
      <c r="G448" s="6"/>
      <c r="H448" s="6"/>
      <c r="I448" s="6">
        <v>1</v>
      </c>
      <c r="J448" s="6"/>
      <c r="K448" s="6"/>
      <c r="L448" s="6">
        <v>1</v>
      </c>
      <c r="M448" s="6"/>
      <c r="N448" s="6">
        <v>1</v>
      </c>
      <c r="O448" s="6"/>
      <c r="P448" s="6"/>
      <c r="Q448" s="6">
        <v>1</v>
      </c>
      <c r="R448" s="6"/>
      <c r="S448" s="6"/>
      <c r="T448" s="6"/>
      <c r="U448" s="6"/>
      <c r="V448" s="6"/>
      <c r="W448" s="6"/>
      <c r="X448" s="5">
        <v>60</v>
      </c>
      <c r="Y448" s="31"/>
      <c r="Z448" s="109">
        <v>0.41</v>
      </c>
      <c r="AA448" s="110">
        <v>2</v>
      </c>
      <c r="AB448" s="31"/>
      <c r="AC448" s="31">
        <v>1</v>
      </c>
      <c r="AD448" s="31">
        <v>1</v>
      </c>
      <c r="AE448" s="31"/>
    </row>
    <row r="449" spans="1:32" hidden="1" x14ac:dyDescent="0.25">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2" hidden="1" x14ac:dyDescent="0.25">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2" hidden="1" x14ac:dyDescent="0.25">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2" hidden="1" x14ac:dyDescent="0.25">
      <c r="A452" s="98">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0.41</v>
      </c>
      <c r="AA452" s="110">
        <v>2</v>
      </c>
      <c r="AB452" s="31"/>
      <c r="AC452" s="31"/>
      <c r="AD452" s="31"/>
      <c r="AE452" s="31"/>
    </row>
    <row r="453" spans="1:32" x14ac:dyDescent="0.25">
      <c r="A453" s="98">
        <v>401080000</v>
      </c>
      <c r="B453" s="35" t="s">
        <v>440</v>
      </c>
      <c r="C453" s="124"/>
      <c r="D453" s="6"/>
      <c r="E453" s="6"/>
      <c r="F453" s="6"/>
      <c r="G453" s="6"/>
      <c r="H453" s="6"/>
      <c r="I453" s="6">
        <v>10</v>
      </c>
      <c r="J453" s="6"/>
      <c r="K453" s="6"/>
      <c r="L453" s="6">
        <v>10</v>
      </c>
      <c r="M453" s="6"/>
      <c r="N453" s="6">
        <v>10</v>
      </c>
      <c r="O453" s="6"/>
      <c r="P453" s="6"/>
      <c r="Q453" s="6">
        <v>10</v>
      </c>
      <c r="R453" s="6"/>
      <c r="S453" s="6"/>
      <c r="T453" s="6"/>
      <c r="U453" s="6"/>
      <c r="V453" s="6"/>
      <c r="W453" s="6"/>
      <c r="X453" s="5">
        <v>75</v>
      </c>
      <c r="Y453" s="31"/>
      <c r="Z453" s="109">
        <v>0.41</v>
      </c>
      <c r="AA453" s="110">
        <v>2</v>
      </c>
      <c r="AB453" s="31"/>
      <c r="AC453" s="31">
        <v>12.5</v>
      </c>
      <c r="AD453" s="31">
        <v>12.5</v>
      </c>
      <c r="AE453" s="31"/>
    </row>
    <row r="454" spans="1:32" x14ac:dyDescent="0.25">
      <c r="A454" s="98">
        <v>401090000</v>
      </c>
      <c r="B454" s="35" t="s">
        <v>441</v>
      </c>
      <c r="C454" s="124"/>
      <c r="D454" s="6"/>
      <c r="E454" s="6"/>
      <c r="F454" s="6"/>
      <c r="G454" s="6"/>
      <c r="H454" s="6"/>
      <c r="I454" s="6">
        <v>2</v>
      </c>
      <c r="J454" s="6"/>
      <c r="K454" s="6"/>
      <c r="L454" s="6">
        <v>2</v>
      </c>
      <c r="M454" s="6"/>
      <c r="N454" s="6">
        <v>2</v>
      </c>
      <c r="O454" s="6"/>
      <c r="P454" s="6"/>
      <c r="Q454" s="6">
        <v>2</v>
      </c>
      <c r="R454" s="6"/>
      <c r="S454" s="6"/>
      <c r="T454" s="6"/>
      <c r="U454" s="6"/>
      <c r="V454" s="6"/>
      <c r="W454" s="6"/>
      <c r="X454" s="5">
        <v>60</v>
      </c>
      <c r="Y454" s="31"/>
      <c r="Z454" s="109">
        <v>0.41</v>
      </c>
      <c r="AA454" s="110">
        <v>2</v>
      </c>
      <c r="AB454" s="31"/>
      <c r="AC454" s="31">
        <v>2</v>
      </c>
      <c r="AD454" s="31">
        <v>2</v>
      </c>
      <c r="AE454" s="31"/>
    </row>
    <row r="455" spans="1:32" hidden="1" x14ac:dyDescent="0.25">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2" hidden="1" x14ac:dyDescent="0.25">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2" hidden="1" x14ac:dyDescent="0.25">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2" x14ac:dyDescent="0.25">
      <c r="A458" s="98">
        <v>401130000</v>
      </c>
      <c r="B458" s="35" t="s">
        <v>445</v>
      </c>
      <c r="C458" s="124"/>
      <c r="D458" s="6"/>
      <c r="E458" s="6"/>
      <c r="F458" s="6"/>
      <c r="G458" s="6"/>
      <c r="H458" s="6"/>
      <c r="I458" s="6">
        <v>7</v>
      </c>
      <c r="J458" s="6">
        <v>2</v>
      </c>
      <c r="K458" s="6"/>
      <c r="L458" s="6">
        <v>5</v>
      </c>
      <c r="M458" s="6"/>
      <c r="N458" s="6">
        <v>6</v>
      </c>
      <c r="O458" s="6">
        <v>2</v>
      </c>
      <c r="P458" s="6"/>
      <c r="Q458" s="6">
        <v>4</v>
      </c>
      <c r="R458" s="6"/>
      <c r="S458" s="6">
        <v>1</v>
      </c>
      <c r="T458" s="6"/>
      <c r="U458" s="6"/>
      <c r="V458" s="6">
        <v>1</v>
      </c>
      <c r="W458" s="6"/>
      <c r="X458" s="5">
        <v>60</v>
      </c>
      <c r="Y458" s="31"/>
      <c r="Z458" s="109">
        <v>0.41</v>
      </c>
      <c r="AA458" s="110">
        <v>2</v>
      </c>
      <c r="AB458" s="31"/>
      <c r="AC458" s="31">
        <v>5.82</v>
      </c>
      <c r="AD458" s="31">
        <v>4.82</v>
      </c>
      <c r="AE458" s="31">
        <v>1</v>
      </c>
    </row>
    <row r="459" spans="1:32" x14ac:dyDescent="0.25">
      <c r="A459" s="98">
        <v>401140000</v>
      </c>
      <c r="B459" s="35" t="s">
        <v>446</v>
      </c>
      <c r="C459" s="124"/>
      <c r="D459" s="6">
        <v>16</v>
      </c>
      <c r="E459" s="6"/>
      <c r="F459" s="6"/>
      <c r="G459" s="6">
        <v>16</v>
      </c>
      <c r="H459" s="6"/>
      <c r="I459" s="6">
        <v>250</v>
      </c>
      <c r="J459" s="6">
        <v>4</v>
      </c>
      <c r="K459" s="6"/>
      <c r="L459" s="6">
        <v>246</v>
      </c>
      <c r="M459" s="6"/>
      <c r="N459" s="6">
        <v>212</v>
      </c>
      <c r="O459" s="6">
        <v>4</v>
      </c>
      <c r="P459" s="6"/>
      <c r="Q459" s="6">
        <v>208</v>
      </c>
      <c r="R459" s="6"/>
      <c r="S459" s="6">
        <v>54</v>
      </c>
      <c r="T459" s="6"/>
      <c r="U459" s="6"/>
      <c r="V459" s="6">
        <v>54</v>
      </c>
      <c r="W459" s="6"/>
      <c r="X459" s="5">
        <v>120</v>
      </c>
      <c r="Y459" s="31"/>
      <c r="Z459" s="109">
        <v>0.41</v>
      </c>
      <c r="AA459" s="110">
        <v>2</v>
      </c>
      <c r="AB459" s="31">
        <v>32</v>
      </c>
      <c r="AC459" s="31">
        <v>495.28</v>
      </c>
      <c r="AD459" s="31">
        <v>419.28</v>
      </c>
      <c r="AE459" s="31">
        <v>108</v>
      </c>
    </row>
    <row r="460" spans="1:32" x14ac:dyDescent="0.25">
      <c r="A460" s="98">
        <v>401140100</v>
      </c>
      <c r="B460" s="35" t="s">
        <v>447</v>
      </c>
      <c r="C460" s="124"/>
      <c r="D460" s="6"/>
      <c r="E460" s="6"/>
      <c r="F460" s="6"/>
      <c r="G460" s="6"/>
      <c r="H460" s="6"/>
      <c r="I460" s="6">
        <v>35</v>
      </c>
      <c r="J460" s="6"/>
      <c r="K460" s="6"/>
      <c r="L460" s="6">
        <v>35</v>
      </c>
      <c r="M460" s="6"/>
      <c r="N460" s="6">
        <v>35</v>
      </c>
      <c r="O460" s="6"/>
      <c r="P460" s="6"/>
      <c r="Q460" s="6">
        <v>35</v>
      </c>
      <c r="R460" s="6"/>
      <c r="S460" s="6"/>
      <c r="T460" s="6"/>
      <c r="U460" s="6"/>
      <c r="V460" s="6"/>
      <c r="W460" s="6"/>
      <c r="X460" s="5">
        <v>100</v>
      </c>
      <c r="Y460" s="31"/>
      <c r="Z460" s="109">
        <v>0.41</v>
      </c>
      <c r="AA460" s="110">
        <v>2</v>
      </c>
      <c r="AB460" s="31"/>
      <c r="AC460" s="31">
        <v>58.3333333333333</v>
      </c>
      <c r="AD460" s="31">
        <v>58.3333333333333</v>
      </c>
      <c r="AE460" s="31"/>
    </row>
    <row r="461" spans="1:32" hidden="1" x14ac:dyDescent="0.25">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x14ac:dyDescent="0.25">
      <c r="A462" s="99">
        <v>401140300</v>
      </c>
      <c r="B462" s="49" t="s">
        <v>449</v>
      </c>
      <c r="C462" s="124"/>
      <c r="D462" s="47">
        <v>79</v>
      </c>
      <c r="E462" s="47">
        <v>4</v>
      </c>
      <c r="F462" s="47"/>
      <c r="G462" s="47">
        <v>75</v>
      </c>
      <c r="H462" s="47"/>
      <c r="I462" s="47">
        <v>728</v>
      </c>
      <c r="J462" s="47">
        <v>18</v>
      </c>
      <c r="K462" s="47"/>
      <c r="L462" s="47">
        <v>710</v>
      </c>
      <c r="M462" s="47"/>
      <c r="N462" s="47">
        <v>679</v>
      </c>
      <c r="O462" s="47">
        <v>22</v>
      </c>
      <c r="P462" s="47"/>
      <c r="Q462" s="47">
        <v>657</v>
      </c>
      <c r="R462" s="47"/>
      <c r="S462" s="47">
        <v>128</v>
      </c>
      <c r="T462" s="47"/>
      <c r="U462" s="47"/>
      <c r="V462" s="47">
        <v>128</v>
      </c>
      <c r="W462" s="47"/>
      <c r="X462" s="46">
        <v>120</v>
      </c>
      <c r="Y462" s="50"/>
      <c r="Z462" s="111">
        <v>0.41</v>
      </c>
      <c r="AA462" s="112">
        <v>2</v>
      </c>
      <c r="AB462" s="50">
        <v>153.28</v>
      </c>
      <c r="AC462" s="50">
        <v>1434.76</v>
      </c>
      <c r="AD462" s="50">
        <v>1332.04</v>
      </c>
      <c r="AE462" s="50">
        <v>256</v>
      </c>
      <c r="AF462" s="51"/>
    </row>
    <row r="463" spans="1:32" s="48" customFormat="1" x14ac:dyDescent="0.25">
      <c r="A463" s="99">
        <v>401140400</v>
      </c>
      <c r="B463" s="49" t="s">
        <v>450</v>
      </c>
      <c r="C463" s="124"/>
      <c r="D463" s="47"/>
      <c r="E463" s="47"/>
      <c r="F463" s="47"/>
      <c r="G463" s="47"/>
      <c r="H463" s="47"/>
      <c r="I463" s="47">
        <v>94</v>
      </c>
      <c r="J463" s="47"/>
      <c r="K463" s="47"/>
      <c r="L463" s="47">
        <v>94</v>
      </c>
      <c r="M463" s="47"/>
      <c r="N463" s="47">
        <v>94</v>
      </c>
      <c r="O463" s="47"/>
      <c r="P463" s="47"/>
      <c r="Q463" s="47">
        <v>94</v>
      </c>
      <c r="R463" s="47"/>
      <c r="S463" s="47"/>
      <c r="T463" s="47"/>
      <c r="U463" s="47"/>
      <c r="V463" s="47"/>
      <c r="W463" s="47"/>
      <c r="X463" s="46">
        <v>120</v>
      </c>
      <c r="Y463" s="50"/>
      <c r="Z463" s="111">
        <v>0.41</v>
      </c>
      <c r="AA463" s="112">
        <v>2</v>
      </c>
      <c r="AB463" s="50"/>
      <c r="AC463" s="50">
        <v>188</v>
      </c>
      <c r="AD463" s="50">
        <v>188</v>
      </c>
      <c r="AE463" s="50"/>
      <c r="AF463" s="51"/>
    </row>
    <row r="464" spans="1:32" s="48" customFormat="1" x14ac:dyDescent="0.25">
      <c r="A464" s="99">
        <v>401140500</v>
      </c>
      <c r="B464" s="49" t="s">
        <v>451</v>
      </c>
      <c r="C464" s="124"/>
      <c r="D464" s="47"/>
      <c r="E464" s="47"/>
      <c r="F464" s="47"/>
      <c r="G464" s="47"/>
      <c r="H464" s="47"/>
      <c r="I464" s="47">
        <v>1</v>
      </c>
      <c r="J464" s="47"/>
      <c r="K464" s="47"/>
      <c r="L464" s="47">
        <v>1</v>
      </c>
      <c r="M464" s="47"/>
      <c r="N464" s="47">
        <v>1</v>
      </c>
      <c r="O464" s="47"/>
      <c r="P464" s="47"/>
      <c r="Q464" s="47">
        <v>1</v>
      </c>
      <c r="R464" s="47"/>
      <c r="S464" s="47"/>
      <c r="T464" s="47"/>
      <c r="U464" s="47"/>
      <c r="V464" s="47"/>
      <c r="W464" s="47"/>
      <c r="X464" s="46">
        <v>90</v>
      </c>
      <c r="Y464" s="50"/>
      <c r="Z464" s="111">
        <v>0.41</v>
      </c>
      <c r="AA464" s="112">
        <v>2</v>
      </c>
      <c r="AB464" s="50"/>
      <c r="AC464" s="50">
        <v>1.5</v>
      </c>
      <c r="AD464" s="50">
        <v>1.5</v>
      </c>
      <c r="AE464" s="50"/>
      <c r="AF464" s="51"/>
    </row>
    <row r="465" spans="1:32" s="48" customFormat="1" hidden="1" x14ac:dyDescent="0.25">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5.5" hidden="1" x14ac:dyDescent="0.25">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idden="1" x14ac:dyDescent="0.25">
      <c r="A467" s="99">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5.5" hidden="1" x14ac:dyDescent="0.25">
      <c r="A468" s="99">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x14ac:dyDescent="0.25">
      <c r="A469" s="99">
        <v>401150000</v>
      </c>
      <c r="B469" s="49" t="s">
        <v>454</v>
      </c>
      <c r="C469" s="124"/>
      <c r="D469" s="47">
        <v>2</v>
      </c>
      <c r="E469" s="47"/>
      <c r="F469" s="47"/>
      <c r="G469" s="47">
        <v>2</v>
      </c>
      <c r="H469" s="47"/>
      <c r="I469" s="47">
        <v>47</v>
      </c>
      <c r="J469" s="47"/>
      <c r="K469" s="47"/>
      <c r="L469" s="47">
        <v>47</v>
      </c>
      <c r="M469" s="47"/>
      <c r="N469" s="47">
        <v>46</v>
      </c>
      <c r="O469" s="47"/>
      <c r="P469" s="47"/>
      <c r="Q469" s="47">
        <v>46</v>
      </c>
      <c r="R469" s="47"/>
      <c r="S469" s="47">
        <v>3</v>
      </c>
      <c r="T469" s="47"/>
      <c r="U469" s="47"/>
      <c r="V469" s="47">
        <v>3</v>
      </c>
      <c r="W469" s="47"/>
      <c r="X469" s="46">
        <v>110</v>
      </c>
      <c r="Y469" s="50"/>
      <c r="Z469" s="111">
        <v>0.41</v>
      </c>
      <c r="AA469" s="112">
        <v>2</v>
      </c>
      <c r="AB469" s="50">
        <v>3.6666666666666599</v>
      </c>
      <c r="AC469" s="50">
        <v>86.1666666666666</v>
      </c>
      <c r="AD469" s="50">
        <v>84.333333333333201</v>
      </c>
      <c r="AE469" s="50">
        <v>5.5</v>
      </c>
      <c r="AF469" s="51"/>
    </row>
    <row r="470" spans="1:32" s="48" customFormat="1" hidden="1" x14ac:dyDescent="0.25">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x14ac:dyDescent="0.25">
      <c r="A471" s="99">
        <v>401170000</v>
      </c>
      <c r="B471" s="49" t="s">
        <v>456</v>
      </c>
      <c r="C471" s="124"/>
      <c r="D471" s="47"/>
      <c r="E471" s="47"/>
      <c r="F471" s="47"/>
      <c r="G471" s="47"/>
      <c r="H471" s="47"/>
      <c r="I471" s="47">
        <v>28</v>
      </c>
      <c r="J471" s="47">
        <v>1</v>
      </c>
      <c r="K471" s="47"/>
      <c r="L471" s="47">
        <v>27</v>
      </c>
      <c r="M471" s="47"/>
      <c r="N471" s="47">
        <v>28</v>
      </c>
      <c r="O471" s="47">
        <v>1</v>
      </c>
      <c r="P471" s="47"/>
      <c r="Q471" s="47">
        <v>27</v>
      </c>
      <c r="R471" s="47"/>
      <c r="S471" s="47"/>
      <c r="T471" s="47"/>
      <c r="U471" s="47"/>
      <c r="V471" s="47"/>
      <c r="W471" s="47"/>
      <c r="X471" s="46">
        <v>100</v>
      </c>
      <c r="Y471" s="50"/>
      <c r="Z471" s="111">
        <v>0.41</v>
      </c>
      <c r="AA471" s="112">
        <v>2</v>
      </c>
      <c r="AB471" s="50"/>
      <c r="AC471" s="50">
        <v>45.683333333333302</v>
      </c>
      <c r="AD471" s="50">
        <v>45.683333333333302</v>
      </c>
      <c r="AE471" s="50"/>
      <c r="AF471" s="51"/>
    </row>
    <row r="472" spans="1:32" s="48" customFormat="1" x14ac:dyDescent="0.25">
      <c r="A472" s="99">
        <v>401180000</v>
      </c>
      <c r="B472" s="49" t="s">
        <v>457</v>
      </c>
      <c r="C472" s="124"/>
      <c r="D472" s="47"/>
      <c r="E472" s="47"/>
      <c r="F472" s="47"/>
      <c r="G472" s="47"/>
      <c r="H472" s="47"/>
      <c r="I472" s="47">
        <v>1</v>
      </c>
      <c r="J472" s="47"/>
      <c r="K472" s="47"/>
      <c r="L472" s="47">
        <v>1</v>
      </c>
      <c r="M472" s="47"/>
      <c r="N472" s="47">
        <v>1</v>
      </c>
      <c r="O472" s="47"/>
      <c r="P472" s="47"/>
      <c r="Q472" s="47">
        <v>1</v>
      </c>
      <c r="R472" s="47"/>
      <c r="S472" s="47"/>
      <c r="T472" s="47"/>
      <c r="U472" s="47"/>
      <c r="V472" s="47"/>
      <c r="W472" s="47"/>
      <c r="X472" s="46">
        <v>60</v>
      </c>
      <c r="Y472" s="50"/>
      <c r="Z472" s="111">
        <v>0.41</v>
      </c>
      <c r="AA472" s="112">
        <v>2</v>
      </c>
      <c r="AB472" s="50"/>
      <c r="AC472" s="50">
        <v>1</v>
      </c>
      <c r="AD472" s="50">
        <v>1</v>
      </c>
      <c r="AE472" s="50"/>
      <c r="AF472" s="51"/>
    </row>
    <row r="473" spans="1:32" s="48" customFormat="1" x14ac:dyDescent="0.25">
      <c r="A473" s="99">
        <v>401190000</v>
      </c>
      <c r="B473" s="49" t="s">
        <v>458</v>
      </c>
      <c r="C473" s="124"/>
      <c r="D473" s="47">
        <v>1</v>
      </c>
      <c r="E473" s="47"/>
      <c r="F473" s="47"/>
      <c r="G473" s="47">
        <v>1</v>
      </c>
      <c r="H473" s="47"/>
      <c r="I473" s="47">
        <v>425</v>
      </c>
      <c r="J473" s="47">
        <v>8</v>
      </c>
      <c r="K473" s="47"/>
      <c r="L473" s="47">
        <v>417</v>
      </c>
      <c r="M473" s="47"/>
      <c r="N473" s="47">
        <v>425</v>
      </c>
      <c r="O473" s="47">
        <v>8</v>
      </c>
      <c r="P473" s="47"/>
      <c r="Q473" s="47">
        <v>417</v>
      </c>
      <c r="R473" s="47"/>
      <c r="S473" s="47">
        <v>1</v>
      </c>
      <c r="T473" s="47"/>
      <c r="U473" s="47"/>
      <c r="V473" s="47">
        <v>1</v>
      </c>
      <c r="W473" s="47"/>
      <c r="X473" s="46">
        <v>60</v>
      </c>
      <c r="Y473" s="50"/>
      <c r="Z473" s="111">
        <v>0.41</v>
      </c>
      <c r="AA473" s="112">
        <v>2</v>
      </c>
      <c r="AB473" s="50">
        <v>1</v>
      </c>
      <c r="AC473" s="50">
        <v>420.28</v>
      </c>
      <c r="AD473" s="50">
        <v>420.28</v>
      </c>
      <c r="AE473" s="50">
        <v>1</v>
      </c>
      <c r="AF473" s="51"/>
    </row>
    <row r="474" spans="1:32" s="48" customFormat="1" hidden="1" x14ac:dyDescent="0.25">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x14ac:dyDescent="0.25">
      <c r="A475" s="99">
        <v>401210000</v>
      </c>
      <c r="B475" s="49" t="s">
        <v>460</v>
      </c>
      <c r="C475" s="124"/>
      <c r="D475" s="47"/>
      <c r="E475" s="47"/>
      <c r="F475" s="47"/>
      <c r="G475" s="47"/>
      <c r="H475" s="47"/>
      <c r="I475" s="47">
        <v>134</v>
      </c>
      <c r="J475" s="47"/>
      <c r="K475" s="47"/>
      <c r="L475" s="47">
        <v>134</v>
      </c>
      <c r="M475" s="47"/>
      <c r="N475" s="47">
        <v>134</v>
      </c>
      <c r="O475" s="47"/>
      <c r="P475" s="47"/>
      <c r="Q475" s="47">
        <v>134</v>
      </c>
      <c r="R475" s="47"/>
      <c r="S475" s="47"/>
      <c r="T475" s="47"/>
      <c r="U475" s="47"/>
      <c r="V475" s="47"/>
      <c r="W475" s="47"/>
      <c r="X475" s="46">
        <v>120</v>
      </c>
      <c r="Y475" s="50"/>
      <c r="Z475" s="111">
        <v>0.41</v>
      </c>
      <c r="AA475" s="112">
        <v>2</v>
      </c>
      <c r="AB475" s="50"/>
      <c r="AC475" s="50">
        <v>268</v>
      </c>
      <c r="AD475" s="50">
        <v>268</v>
      </c>
      <c r="AE475" s="50"/>
      <c r="AF475" s="51"/>
    </row>
    <row r="476" spans="1:32" s="48" customFormat="1" x14ac:dyDescent="0.25">
      <c r="A476" s="99">
        <v>401220000</v>
      </c>
      <c r="B476" s="49" t="s">
        <v>461</v>
      </c>
      <c r="C476" s="124"/>
      <c r="D476" s="47"/>
      <c r="E476" s="47"/>
      <c r="F476" s="47"/>
      <c r="G476" s="47"/>
      <c r="H476" s="47"/>
      <c r="I476" s="47">
        <v>1829</v>
      </c>
      <c r="J476" s="47">
        <v>5</v>
      </c>
      <c r="K476" s="47"/>
      <c r="L476" s="47">
        <v>1824</v>
      </c>
      <c r="M476" s="47"/>
      <c r="N476" s="47">
        <v>1828</v>
      </c>
      <c r="O476" s="47">
        <v>5</v>
      </c>
      <c r="P476" s="47"/>
      <c r="Q476" s="47">
        <v>1823</v>
      </c>
      <c r="R476" s="47"/>
      <c r="S476" s="47">
        <v>1</v>
      </c>
      <c r="T476" s="47"/>
      <c r="U476" s="47"/>
      <c r="V476" s="47">
        <v>1</v>
      </c>
      <c r="W476" s="47"/>
      <c r="X476" s="46">
        <v>120</v>
      </c>
      <c r="Y476" s="50"/>
      <c r="Z476" s="111">
        <v>0.41</v>
      </c>
      <c r="AA476" s="112">
        <v>2</v>
      </c>
      <c r="AB476" s="50"/>
      <c r="AC476" s="50">
        <v>3652.1</v>
      </c>
      <c r="AD476" s="50">
        <v>3650.1</v>
      </c>
      <c r="AE476" s="50">
        <v>2</v>
      </c>
      <c r="AF476" s="51"/>
    </row>
    <row r="477" spans="1:32" s="48" customFormat="1" hidden="1" x14ac:dyDescent="0.25">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x14ac:dyDescent="0.25">
      <c r="A478" s="99">
        <v>401240000</v>
      </c>
      <c r="B478" s="49" t="s">
        <v>463</v>
      </c>
      <c r="C478" s="124"/>
      <c r="D478" s="47">
        <v>72</v>
      </c>
      <c r="E478" s="47"/>
      <c r="F478" s="47"/>
      <c r="G478" s="47">
        <v>72</v>
      </c>
      <c r="H478" s="47"/>
      <c r="I478" s="47">
        <v>3738</v>
      </c>
      <c r="J478" s="47">
        <v>11</v>
      </c>
      <c r="K478" s="47"/>
      <c r="L478" s="47">
        <v>3727</v>
      </c>
      <c r="M478" s="47"/>
      <c r="N478" s="47">
        <v>3784</v>
      </c>
      <c r="O478" s="47">
        <v>11</v>
      </c>
      <c r="P478" s="47"/>
      <c r="Q478" s="47">
        <v>3773</v>
      </c>
      <c r="R478" s="47"/>
      <c r="S478" s="47">
        <v>26</v>
      </c>
      <c r="T478" s="47"/>
      <c r="U478" s="47"/>
      <c r="V478" s="47">
        <v>26</v>
      </c>
      <c r="W478" s="47"/>
      <c r="X478" s="46">
        <v>90</v>
      </c>
      <c r="Y478" s="50"/>
      <c r="Z478" s="111">
        <v>0.41</v>
      </c>
      <c r="AA478" s="112">
        <v>2</v>
      </c>
      <c r="AB478" s="50">
        <v>108</v>
      </c>
      <c r="AC478" s="50">
        <v>5597.2650000000003</v>
      </c>
      <c r="AD478" s="50">
        <v>5666.2650000000003</v>
      </c>
      <c r="AE478" s="50">
        <v>39</v>
      </c>
      <c r="AF478" s="51"/>
    </row>
    <row r="479" spans="1:32" s="48" customFormat="1" x14ac:dyDescent="0.25">
      <c r="A479" s="99">
        <v>401250000</v>
      </c>
      <c r="B479" s="49" t="s">
        <v>464</v>
      </c>
      <c r="C479" s="124"/>
      <c r="D479" s="47">
        <v>1</v>
      </c>
      <c r="E479" s="47"/>
      <c r="F479" s="47"/>
      <c r="G479" s="47">
        <v>1</v>
      </c>
      <c r="H479" s="47"/>
      <c r="I479" s="47">
        <v>1973</v>
      </c>
      <c r="J479" s="47">
        <v>42</v>
      </c>
      <c r="K479" s="47"/>
      <c r="L479" s="47">
        <v>1931</v>
      </c>
      <c r="M479" s="47"/>
      <c r="N479" s="47">
        <v>1967</v>
      </c>
      <c r="O479" s="47">
        <v>42</v>
      </c>
      <c r="P479" s="47"/>
      <c r="Q479" s="47">
        <v>1925</v>
      </c>
      <c r="R479" s="47"/>
      <c r="S479" s="47">
        <v>7</v>
      </c>
      <c r="T479" s="47"/>
      <c r="U479" s="47"/>
      <c r="V479" s="47">
        <v>7</v>
      </c>
      <c r="W479" s="47"/>
      <c r="X479" s="46">
        <v>120</v>
      </c>
      <c r="Y479" s="50"/>
      <c r="Z479" s="111">
        <v>0.41</v>
      </c>
      <c r="AA479" s="112">
        <v>2</v>
      </c>
      <c r="AB479" s="50">
        <v>2</v>
      </c>
      <c r="AC479" s="50">
        <v>3896.44</v>
      </c>
      <c r="AD479" s="50">
        <v>3884.44</v>
      </c>
      <c r="AE479" s="50">
        <v>14</v>
      </c>
      <c r="AF479" s="51"/>
    </row>
    <row r="480" spans="1:32" s="48" customFormat="1" ht="25.5" x14ac:dyDescent="0.25">
      <c r="A480" s="99">
        <v>401250100</v>
      </c>
      <c r="B480" s="49" t="s">
        <v>2190</v>
      </c>
      <c r="C480" s="124"/>
      <c r="D480" s="47"/>
      <c r="E480" s="47"/>
      <c r="F480" s="47"/>
      <c r="G480" s="47"/>
      <c r="H480" s="47"/>
      <c r="I480" s="47">
        <v>1</v>
      </c>
      <c r="J480" s="47"/>
      <c r="K480" s="47"/>
      <c r="L480" s="47">
        <v>1</v>
      </c>
      <c r="M480" s="47"/>
      <c r="N480" s="47">
        <v>1</v>
      </c>
      <c r="O480" s="47"/>
      <c r="P480" s="47"/>
      <c r="Q480" s="47">
        <v>1</v>
      </c>
      <c r="R480" s="47"/>
      <c r="S480" s="47"/>
      <c r="T480" s="47"/>
      <c r="U480" s="47"/>
      <c r="V480" s="47"/>
      <c r="W480" s="47"/>
      <c r="X480" s="46">
        <v>132</v>
      </c>
      <c r="Y480" s="50"/>
      <c r="Z480" s="111">
        <v>0.41</v>
      </c>
      <c r="AA480" s="112">
        <v>2</v>
      </c>
      <c r="AB480" s="50"/>
      <c r="AC480" s="50">
        <v>2.2000000000000002</v>
      </c>
      <c r="AD480" s="50">
        <v>2.2000000000000002</v>
      </c>
      <c r="AE480" s="50"/>
      <c r="AF480" s="51"/>
    </row>
    <row r="481" spans="1:32" s="48" customFormat="1" x14ac:dyDescent="0.25">
      <c r="A481" s="99">
        <v>401260000</v>
      </c>
      <c r="B481" s="49" t="s">
        <v>465</v>
      </c>
      <c r="C481" s="124"/>
      <c r="D481" s="47">
        <v>13</v>
      </c>
      <c r="E481" s="47"/>
      <c r="F481" s="47"/>
      <c r="G481" s="47">
        <v>13</v>
      </c>
      <c r="H481" s="47"/>
      <c r="I481" s="47">
        <v>224</v>
      </c>
      <c r="J481" s="47">
        <v>11</v>
      </c>
      <c r="K481" s="47"/>
      <c r="L481" s="47">
        <v>213</v>
      </c>
      <c r="M481" s="47"/>
      <c r="N481" s="47">
        <v>221</v>
      </c>
      <c r="O481" s="47">
        <v>11</v>
      </c>
      <c r="P481" s="47"/>
      <c r="Q481" s="47">
        <v>210</v>
      </c>
      <c r="R481" s="47"/>
      <c r="S481" s="47">
        <v>16</v>
      </c>
      <c r="T481" s="47"/>
      <c r="U481" s="47"/>
      <c r="V481" s="47">
        <v>16</v>
      </c>
      <c r="W481" s="47"/>
      <c r="X481" s="46">
        <v>120</v>
      </c>
      <c r="Y481" s="50"/>
      <c r="Z481" s="111">
        <v>0.41</v>
      </c>
      <c r="AA481" s="112">
        <v>2</v>
      </c>
      <c r="AB481" s="50">
        <v>26</v>
      </c>
      <c r="AC481" s="50">
        <v>435.02</v>
      </c>
      <c r="AD481" s="50">
        <v>429.02</v>
      </c>
      <c r="AE481" s="50">
        <v>32</v>
      </c>
      <c r="AF481" s="51"/>
    </row>
    <row r="482" spans="1:32" s="48" customFormat="1" ht="25.5" hidden="1" x14ac:dyDescent="0.25">
      <c r="A482" s="99">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x14ac:dyDescent="0.25">
      <c r="A483" s="99">
        <v>401270000</v>
      </c>
      <c r="B483" s="49" t="s">
        <v>466</v>
      </c>
      <c r="C483" s="124"/>
      <c r="D483" s="47"/>
      <c r="E483" s="47"/>
      <c r="F483" s="47"/>
      <c r="G483" s="47"/>
      <c r="H483" s="47"/>
      <c r="I483" s="47">
        <v>122</v>
      </c>
      <c r="J483" s="47">
        <v>2</v>
      </c>
      <c r="K483" s="47"/>
      <c r="L483" s="47">
        <v>120</v>
      </c>
      <c r="M483" s="47"/>
      <c r="N483" s="47">
        <v>121</v>
      </c>
      <c r="O483" s="47">
        <v>2</v>
      </c>
      <c r="P483" s="47"/>
      <c r="Q483" s="47">
        <v>119</v>
      </c>
      <c r="R483" s="47"/>
      <c r="S483" s="47">
        <v>1</v>
      </c>
      <c r="T483" s="47"/>
      <c r="U483" s="47"/>
      <c r="V483" s="47">
        <v>1</v>
      </c>
      <c r="W483" s="47"/>
      <c r="X483" s="46">
        <v>75</v>
      </c>
      <c r="Y483" s="50"/>
      <c r="Z483" s="111">
        <v>0.41</v>
      </c>
      <c r="AA483" s="112">
        <v>2</v>
      </c>
      <c r="AB483" s="50"/>
      <c r="AC483" s="50">
        <v>151.02500000000001</v>
      </c>
      <c r="AD483" s="50">
        <v>149.77500000000001</v>
      </c>
      <c r="AE483" s="50">
        <v>1.25</v>
      </c>
      <c r="AF483" s="51"/>
    </row>
    <row r="484" spans="1:32" s="48" customFormat="1" x14ac:dyDescent="0.25">
      <c r="A484" s="99">
        <v>401280000</v>
      </c>
      <c r="B484" s="49" t="s">
        <v>467</v>
      </c>
      <c r="C484" s="124"/>
      <c r="D484" s="47">
        <v>12</v>
      </c>
      <c r="E484" s="47"/>
      <c r="F484" s="47"/>
      <c r="G484" s="47">
        <v>12</v>
      </c>
      <c r="H484" s="47"/>
      <c r="I484" s="47">
        <v>697</v>
      </c>
      <c r="J484" s="47">
        <v>27</v>
      </c>
      <c r="K484" s="47"/>
      <c r="L484" s="47">
        <v>670</v>
      </c>
      <c r="M484" s="47"/>
      <c r="N484" s="47">
        <v>709</v>
      </c>
      <c r="O484" s="47">
        <v>27</v>
      </c>
      <c r="P484" s="47"/>
      <c r="Q484" s="47">
        <v>682</v>
      </c>
      <c r="R484" s="47"/>
      <c r="S484" s="47"/>
      <c r="T484" s="47"/>
      <c r="U484" s="47"/>
      <c r="V484" s="47"/>
      <c r="W484" s="47"/>
      <c r="X484" s="46">
        <v>60</v>
      </c>
      <c r="Y484" s="50"/>
      <c r="Z484" s="111">
        <v>0.41</v>
      </c>
      <c r="AA484" s="112">
        <v>2</v>
      </c>
      <c r="AB484" s="50">
        <v>12</v>
      </c>
      <c r="AC484" s="50">
        <v>681.07</v>
      </c>
      <c r="AD484" s="50">
        <v>693.07</v>
      </c>
      <c r="AE484" s="50"/>
      <c r="AF484" s="51"/>
    </row>
    <row r="485" spans="1:32" s="48" customFormat="1" x14ac:dyDescent="0.25">
      <c r="A485" s="99">
        <v>401290000</v>
      </c>
      <c r="B485" s="49" t="s">
        <v>468</v>
      </c>
      <c r="C485" s="124"/>
      <c r="D485" s="47"/>
      <c r="E485" s="47"/>
      <c r="F485" s="47"/>
      <c r="G485" s="47"/>
      <c r="H485" s="47"/>
      <c r="I485" s="47">
        <v>14</v>
      </c>
      <c r="J485" s="47"/>
      <c r="K485" s="47"/>
      <c r="L485" s="47">
        <v>14</v>
      </c>
      <c r="M485" s="47"/>
      <c r="N485" s="47">
        <v>14</v>
      </c>
      <c r="O485" s="47"/>
      <c r="P485" s="47"/>
      <c r="Q485" s="47">
        <v>14</v>
      </c>
      <c r="R485" s="47"/>
      <c r="S485" s="47"/>
      <c r="T485" s="47"/>
      <c r="U485" s="47"/>
      <c r="V485" s="47"/>
      <c r="W485" s="47"/>
      <c r="X485" s="46">
        <v>90</v>
      </c>
      <c r="Y485" s="50"/>
      <c r="Z485" s="111">
        <v>0.41</v>
      </c>
      <c r="AA485" s="112">
        <v>2</v>
      </c>
      <c r="AB485" s="50"/>
      <c r="AC485" s="50">
        <v>21</v>
      </c>
      <c r="AD485" s="50">
        <v>21</v>
      </c>
      <c r="AE485" s="50"/>
      <c r="AF485" s="51"/>
    </row>
    <row r="486" spans="1:32" s="48" customFormat="1" x14ac:dyDescent="0.25">
      <c r="A486" s="99">
        <v>401300000</v>
      </c>
      <c r="B486" s="49" t="s">
        <v>469</v>
      </c>
      <c r="C486" s="124"/>
      <c r="D486" s="47"/>
      <c r="E486" s="47"/>
      <c r="F486" s="47"/>
      <c r="G486" s="47"/>
      <c r="H486" s="47"/>
      <c r="I486" s="47">
        <v>6</v>
      </c>
      <c r="J486" s="47"/>
      <c r="K486" s="47"/>
      <c r="L486" s="47">
        <v>6</v>
      </c>
      <c r="M486" s="47"/>
      <c r="N486" s="47">
        <v>6</v>
      </c>
      <c r="O486" s="47"/>
      <c r="P486" s="47"/>
      <c r="Q486" s="47">
        <v>6</v>
      </c>
      <c r="R486" s="47"/>
      <c r="S486" s="47"/>
      <c r="T486" s="47"/>
      <c r="U486" s="47"/>
      <c r="V486" s="47"/>
      <c r="W486" s="47"/>
      <c r="X486" s="46">
        <v>90</v>
      </c>
      <c r="Y486" s="50"/>
      <c r="Z486" s="111">
        <v>0.41</v>
      </c>
      <c r="AA486" s="112">
        <v>2</v>
      </c>
      <c r="AB486" s="50"/>
      <c r="AC486" s="50">
        <v>9</v>
      </c>
      <c r="AD486" s="50">
        <v>9</v>
      </c>
      <c r="AE486" s="50"/>
      <c r="AF486" s="51"/>
    </row>
    <row r="487" spans="1:32" s="48" customFormat="1" x14ac:dyDescent="0.25">
      <c r="A487" s="99">
        <v>401310000</v>
      </c>
      <c r="B487" s="49" t="s">
        <v>470</v>
      </c>
      <c r="C487" s="124"/>
      <c r="D487" s="47"/>
      <c r="E487" s="47"/>
      <c r="F487" s="47"/>
      <c r="G487" s="47"/>
      <c r="H487" s="47"/>
      <c r="I487" s="47">
        <v>451</v>
      </c>
      <c r="J487" s="47">
        <v>1</v>
      </c>
      <c r="K487" s="47"/>
      <c r="L487" s="47">
        <v>450</v>
      </c>
      <c r="M487" s="47"/>
      <c r="N487" s="47">
        <v>451</v>
      </c>
      <c r="O487" s="47">
        <v>1</v>
      </c>
      <c r="P487" s="47"/>
      <c r="Q487" s="47">
        <v>450</v>
      </c>
      <c r="R487" s="47"/>
      <c r="S487" s="47"/>
      <c r="T487" s="47"/>
      <c r="U487" s="47"/>
      <c r="V487" s="47"/>
      <c r="W487" s="47"/>
      <c r="X487" s="46">
        <v>90</v>
      </c>
      <c r="Y487" s="50"/>
      <c r="Z487" s="111">
        <v>0.41</v>
      </c>
      <c r="AA487" s="112">
        <v>2</v>
      </c>
      <c r="AB487" s="50"/>
      <c r="AC487" s="50">
        <v>675.61500000000001</v>
      </c>
      <c r="AD487" s="50">
        <v>675.61500000000001</v>
      </c>
      <c r="AE487" s="50"/>
      <c r="AF487" s="51"/>
    </row>
    <row r="488" spans="1:32" s="48" customFormat="1" x14ac:dyDescent="0.25">
      <c r="A488" s="99">
        <v>401320000</v>
      </c>
      <c r="B488" s="49" t="s">
        <v>471</v>
      </c>
      <c r="C488" s="124"/>
      <c r="D488" s="47"/>
      <c r="E488" s="47"/>
      <c r="F488" s="47"/>
      <c r="G488" s="47"/>
      <c r="H488" s="47"/>
      <c r="I488" s="47">
        <v>8</v>
      </c>
      <c r="J488" s="47">
        <v>2</v>
      </c>
      <c r="K488" s="47"/>
      <c r="L488" s="47">
        <v>6</v>
      </c>
      <c r="M488" s="47"/>
      <c r="N488" s="47">
        <v>7</v>
      </c>
      <c r="O488" s="47">
        <v>2</v>
      </c>
      <c r="P488" s="47"/>
      <c r="Q488" s="47">
        <v>5</v>
      </c>
      <c r="R488" s="47"/>
      <c r="S488" s="47">
        <v>1</v>
      </c>
      <c r="T488" s="47"/>
      <c r="U488" s="47"/>
      <c r="V488" s="47">
        <v>1</v>
      </c>
      <c r="W488" s="47"/>
      <c r="X488" s="46">
        <v>90</v>
      </c>
      <c r="Y488" s="50"/>
      <c r="Z488" s="111">
        <v>0.41</v>
      </c>
      <c r="AA488" s="112">
        <v>2</v>
      </c>
      <c r="AB488" s="50"/>
      <c r="AC488" s="50">
        <v>10.23</v>
      </c>
      <c r="AD488" s="50">
        <v>8.73</v>
      </c>
      <c r="AE488" s="50">
        <v>1.5</v>
      </c>
      <c r="AF488" s="51"/>
    </row>
    <row r="489" spans="1:32" s="48" customFormat="1" ht="25.5" x14ac:dyDescent="0.25">
      <c r="A489" s="99">
        <v>401330000</v>
      </c>
      <c r="B489" s="49" t="s">
        <v>472</v>
      </c>
      <c r="C489" s="124"/>
      <c r="D489" s="47">
        <v>78</v>
      </c>
      <c r="E489" s="47"/>
      <c r="F489" s="47"/>
      <c r="G489" s="47">
        <v>78</v>
      </c>
      <c r="H489" s="47"/>
      <c r="I489" s="47">
        <v>118</v>
      </c>
      <c r="J489" s="47"/>
      <c r="K489" s="47"/>
      <c r="L489" s="47">
        <v>118</v>
      </c>
      <c r="M489" s="47"/>
      <c r="N489" s="47">
        <v>196</v>
      </c>
      <c r="O489" s="47"/>
      <c r="P489" s="47"/>
      <c r="Q489" s="47">
        <v>196</v>
      </c>
      <c r="R489" s="47"/>
      <c r="S489" s="47"/>
      <c r="T489" s="47"/>
      <c r="U489" s="47"/>
      <c r="V489" s="47"/>
      <c r="W489" s="47"/>
      <c r="X489" s="46">
        <v>90</v>
      </c>
      <c r="Y489" s="50"/>
      <c r="Z489" s="111">
        <v>0.41</v>
      </c>
      <c r="AA489" s="112">
        <v>2</v>
      </c>
      <c r="AB489" s="50">
        <v>117</v>
      </c>
      <c r="AC489" s="50">
        <v>177</v>
      </c>
      <c r="AD489" s="50">
        <v>294</v>
      </c>
      <c r="AE489" s="50"/>
      <c r="AF489" s="51"/>
    </row>
    <row r="490" spans="1:32" s="48" customFormat="1" x14ac:dyDescent="0.25">
      <c r="A490" s="99">
        <v>401340000</v>
      </c>
      <c r="B490" s="49" t="s">
        <v>473</v>
      </c>
      <c r="C490" s="124"/>
      <c r="D490" s="47">
        <v>6</v>
      </c>
      <c r="E490" s="47"/>
      <c r="F490" s="47"/>
      <c r="G490" s="47">
        <v>6</v>
      </c>
      <c r="H490" s="47"/>
      <c r="I490" s="47">
        <v>121</v>
      </c>
      <c r="J490" s="47">
        <v>1</v>
      </c>
      <c r="K490" s="47"/>
      <c r="L490" s="47">
        <v>120</v>
      </c>
      <c r="M490" s="47"/>
      <c r="N490" s="47">
        <v>123</v>
      </c>
      <c r="O490" s="47">
        <v>1</v>
      </c>
      <c r="P490" s="47"/>
      <c r="Q490" s="47">
        <v>122</v>
      </c>
      <c r="R490" s="47"/>
      <c r="S490" s="47">
        <v>4</v>
      </c>
      <c r="T490" s="47"/>
      <c r="U490" s="47"/>
      <c r="V490" s="47">
        <v>4</v>
      </c>
      <c r="W490" s="47"/>
      <c r="X490" s="46">
        <v>90</v>
      </c>
      <c r="Y490" s="50"/>
      <c r="Z490" s="111">
        <v>0.41</v>
      </c>
      <c r="AA490" s="112">
        <v>2</v>
      </c>
      <c r="AB490" s="50">
        <v>9</v>
      </c>
      <c r="AC490" s="50">
        <v>180.61500000000001</v>
      </c>
      <c r="AD490" s="50">
        <v>183.61500000000001</v>
      </c>
      <c r="AE490" s="50">
        <v>6</v>
      </c>
      <c r="AF490" s="51"/>
    </row>
    <row r="491" spans="1:32" s="48" customFormat="1" hidden="1" x14ac:dyDescent="0.25">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x14ac:dyDescent="0.25">
      <c r="A492" s="99">
        <v>401360000</v>
      </c>
      <c r="B492" s="49" t="s">
        <v>2192</v>
      </c>
      <c r="C492" s="124"/>
      <c r="D492" s="47"/>
      <c r="E492" s="47"/>
      <c r="F492" s="47"/>
      <c r="G492" s="47"/>
      <c r="H492" s="47"/>
      <c r="I492" s="47">
        <v>16</v>
      </c>
      <c r="J492" s="47">
        <v>1</v>
      </c>
      <c r="K492" s="47"/>
      <c r="L492" s="47">
        <v>15</v>
      </c>
      <c r="M492" s="47"/>
      <c r="N492" s="47">
        <v>15</v>
      </c>
      <c r="O492" s="47">
        <v>1</v>
      </c>
      <c r="P492" s="47"/>
      <c r="Q492" s="47">
        <v>14</v>
      </c>
      <c r="R492" s="47"/>
      <c r="S492" s="47">
        <v>1</v>
      </c>
      <c r="T492" s="47"/>
      <c r="U492" s="47"/>
      <c r="V492" s="47">
        <v>1</v>
      </c>
      <c r="W492" s="47"/>
      <c r="X492" s="46">
        <v>132</v>
      </c>
      <c r="Y492" s="50"/>
      <c r="Z492" s="111">
        <v>0.41</v>
      </c>
      <c r="AA492" s="112">
        <v>2</v>
      </c>
      <c r="AB492" s="50"/>
      <c r="AC492" s="50">
        <v>33.902000000000001</v>
      </c>
      <c r="AD492" s="50">
        <v>31.702000000000002</v>
      </c>
      <c r="AE492" s="50">
        <v>2.2000000000000002</v>
      </c>
      <c r="AF492" s="51"/>
    </row>
    <row r="493" spans="1:32" s="48" customFormat="1" x14ac:dyDescent="0.25">
      <c r="A493" s="99">
        <v>401370000</v>
      </c>
      <c r="B493" s="49" t="s">
        <v>2193</v>
      </c>
      <c r="C493" s="124"/>
      <c r="D493" s="47"/>
      <c r="E493" s="47"/>
      <c r="F493" s="47"/>
      <c r="G493" s="47"/>
      <c r="H493" s="47"/>
      <c r="I493" s="47">
        <v>1</v>
      </c>
      <c r="J493" s="47"/>
      <c r="K493" s="47"/>
      <c r="L493" s="47">
        <v>1</v>
      </c>
      <c r="M493" s="47"/>
      <c r="N493" s="47">
        <v>1</v>
      </c>
      <c r="O493" s="47"/>
      <c r="P493" s="47"/>
      <c r="Q493" s="47">
        <v>1</v>
      </c>
      <c r="R493" s="47"/>
      <c r="S493" s="47"/>
      <c r="T493" s="47"/>
      <c r="U493" s="47"/>
      <c r="V493" s="47"/>
      <c r="W493" s="47"/>
      <c r="X493" s="46">
        <v>132</v>
      </c>
      <c r="Y493" s="50"/>
      <c r="Z493" s="111">
        <v>0.41</v>
      </c>
      <c r="AA493" s="112">
        <v>2</v>
      </c>
      <c r="AB493" s="50"/>
      <c r="AC493" s="50">
        <v>2.2000000000000002</v>
      </c>
      <c r="AD493" s="50">
        <v>2.2000000000000002</v>
      </c>
      <c r="AE493" s="50"/>
      <c r="AF493" s="51"/>
    </row>
    <row r="494" spans="1:32" s="48" customFormat="1" ht="25.5" hidden="1" x14ac:dyDescent="0.25">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x14ac:dyDescent="0.25">
      <c r="A495" s="99">
        <v>402010000</v>
      </c>
      <c r="B495" s="49" t="s">
        <v>476</v>
      </c>
      <c r="C495" s="124"/>
      <c r="D495" s="47">
        <v>20</v>
      </c>
      <c r="E495" s="47">
        <v>1</v>
      </c>
      <c r="F495" s="47"/>
      <c r="G495" s="47">
        <v>19</v>
      </c>
      <c r="H495" s="47"/>
      <c r="I495" s="47">
        <v>370</v>
      </c>
      <c r="J495" s="47">
        <v>50</v>
      </c>
      <c r="K495" s="47"/>
      <c r="L495" s="47">
        <v>320</v>
      </c>
      <c r="M495" s="47"/>
      <c r="N495" s="47">
        <v>368</v>
      </c>
      <c r="O495" s="47">
        <v>51</v>
      </c>
      <c r="P495" s="47"/>
      <c r="Q495" s="47">
        <v>317</v>
      </c>
      <c r="R495" s="47"/>
      <c r="S495" s="47">
        <v>22</v>
      </c>
      <c r="T495" s="47"/>
      <c r="U495" s="47"/>
      <c r="V495" s="47">
        <v>22</v>
      </c>
      <c r="W495" s="47"/>
      <c r="X495" s="46">
        <v>110</v>
      </c>
      <c r="Y495" s="50"/>
      <c r="Z495" s="111">
        <v>0.41</v>
      </c>
      <c r="AA495" s="112">
        <v>2</v>
      </c>
      <c r="AB495" s="50">
        <v>35.585000000000001</v>
      </c>
      <c r="AC495" s="50">
        <v>624.25</v>
      </c>
      <c r="AD495" s="50">
        <v>619.50166666666803</v>
      </c>
      <c r="AE495" s="50">
        <v>40.3333333333333</v>
      </c>
      <c r="AF495" s="51"/>
    </row>
    <row r="496" spans="1:32" s="48" customFormat="1" ht="25.5" x14ac:dyDescent="0.25">
      <c r="A496" s="99">
        <v>402010100</v>
      </c>
      <c r="B496" s="49" t="s">
        <v>477</v>
      </c>
      <c r="C496" s="124"/>
      <c r="D496" s="47">
        <v>13</v>
      </c>
      <c r="E496" s="47"/>
      <c r="F496" s="47"/>
      <c r="G496" s="47">
        <v>13</v>
      </c>
      <c r="H496" s="47"/>
      <c r="I496" s="47">
        <v>378</v>
      </c>
      <c r="J496" s="47">
        <v>47</v>
      </c>
      <c r="K496" s="47"/>
      <c r="L496" s="47">
        <v>331</v>
      </c>
      <c r="M496" s="47"/>
      <c r="N496" s="47">
        <v>386</v>
      </c>
      <c r="O496" s="47">
        <v>47</v>
      </c>
      <c r="P496" s="47"/>
      <c r="Q496" s="47">
        <v>339</v>
      </c>
      <c r="R496" s="47"/>
      <c r="S496" s="47">
        <v>5</v>
      </c>
      <c r="T496" s="47"/>
      <c r="U496" s="47"/>
      <c r="V496" s="47">
        <v>5</v>
      </c>
      <c r="W496" s="47"/>
      <c r="X496" s="46">
        <v>85</v>
      </c>
      <c r="Y496" s="50"/>
      <c r="Z496" s="111">
        <v>0.41</v>
      </c>
      <c r="AA496" s="112">
        <v>2</v>
      </c>
      <c r="AB496" s="50">
        <v>18.4166666666667</v>
      </c>
      <c r="AC496" s="50">
        <v>496.21583333333302</v>
      </c>
      <c r="AD496" s="50">
        <v>507.549166666666</v>
      </c>
      <c r="AE496" s="50">
        <v>7.0833333333333304</v>
      </c>
      <c r="AF496" s="51"/>
    </row>
    <row r="497" spans="1:32" s="48" customFormat="1" x14ac:dyDescent="0.25">
      <c r="A497" s="99">
        <v>402020000</v>
      </c>
      <c r="B497" s="49" t="s">
        <v>478</v>
      </c>
      <c r="C497" s="124"/>
      <c r="D497" s="47">
        <v>1</v>
      </c>
      <c r="E497" s="47"/>
      <c r="F497" s="47"/>
      <c r="G497" s="47">
        <v>1</v>
      </c>
      <c r="H497" s="47"/>
      <c r="I497" s="47">
        <v>10</v>
      </c>
      <c r="J497" s="47">
        <v>2</v>
      </c>
      <c r="K497" s="47"/>
      <c r="L497" s="47">
        <v>8</v>
      </c>
      <c r="M497" s="47"/>
      <c r="N497" s="47">
        <v>9</v>
      </c>
      <c r="O497" s="47">
        <v>2</v>
      </c>
      <c r="P497" s="47"/>
      <c r="Q497" s="47">
        <v>7</v>
      </c>
      <c r="R497" s="47"/>
      <c r="S497" s="47">
        <v>2</v>
      </c>
      <c r="T497" s="47"/>
      <c r="U497" s="47"/>
      <c r="V497" s="47">
        <v>2</v>
      </c>
      <c r="W497" s="47"/>
      <c r="X497" s="46">
        <v>90</v>
      </c>
      <c r="Y497" s="50"/>
      <c r="Z497" s="111">
        <v>0.41</v>
      </c>
      <c r="AA497" s="112">
        <v>2</v>
      </c>
      <c r="AB497" s="50">
        <v>1.5</v>
      </c>
      <c r="AC497" s="50">
        <v>13.23</v>
      </c>
      <c r="AD497" s="50">
        <v>11.73</v>
      </c>
      <c r="AE497" s="50">
        <v>3</v>
      </c>
      <c r="AF497" s="51"/>
    </row>
    <row r="498" spans="1:32" s="48" customFormat="1" x14ac:dyDescent="0.25">
      <c r="A498" s="99">
        <v>402030000</v>
      </c>
      <c r="B498" s="49" t="s">
        <v>479</v>
      </c>
      <c r="C498" s="124"/>
      <c r="D498" s="47">
        <v>11</v>
      </c>
      <c r="E498" s="47">
        <v>1</v>
      </c>
      <c r="F498" s="47"/>
      <c r="G498" s="47">
        <v>10</v>
      </c>
      <c r="H498" s="47"/>
      <c r="I498" s="47">
        <v>91</v>
      </c>
      <c r="J498" s="47">
        <v>9</v>
      </c>
      <c r="K498" s="47"/>
      <c r="L498" s="47">
        <v>82</v>
      </c>
      <c r="M498" s="47"/>
      <c r="N498" s="47">
        <v>93</v>
      </c>
      <c r="O498" s="47">
        <v>10</v>
      </c>
      <c r="P498" s="47"/>
      <c r="Q498" s="47">
        <v>83</v>
      </c>
      <c r="R498" s="47"/>
      <c r="S498" s="47">
        <v>9</v>
      </c>
      <c r="T498" s="47"/>
      <c r="U498" s="47"/>
      <c r="V498" s="47">
        <v>9</v>
      </c>
      <c r="W498" s="47"/>
      <c r="X498" s="46">
        <v>120</v>
      </c>
      <c r="Y498" s="50"/>
      <c r="Z498" s="111">
        <v>0.41</v>
      </c>
      <c r="AA498" s="112">
        <v>2</v>
      </c>
      <c r="AB498" s="50">
        <v>20.82</v>
      </c>
      <c r="AC498" s="50">
        <v>171.38</v>
      </c>
      <c r="AD498" s="50">
        <v>174.2</v>
      </c>
      <c r="AE498" s="50">
        <v>18</v>
      </c>
      <c r="AF498" s="51"/>
    </row>
    <row r="499" spans="1:32" s="48" customFormat="1" x14ac:dyDescent="0.25">
      <c r="A499" s="99">
        <v>402040000</v>
      </c>
      <c r="B499" s="49" t="s">
        <v>480</v>
      </c>
      <c r="C499" s="124"/>
      <c r="D499" s="47">
        <v>1</v>
      </c>
      <c r="E499" s="47"/>
      <c r="F499" s="47"/>
      <c r="G499" s="47">
        <v>1</v>
      </c>
      <c r="H499" s="47"/>
      <c r="I499" s="47">
        <v>11</v>
      </c>
      <c r="J499" s="47"/>
      <c r="K499" s="47"/>
      <c r="L499" s="47">
        <v>11</v>
      </c>
      <c r="M499" s="47"/>
      <c r="N499" s="47">
        <v>11</v>
      </c>
      <c r="O499" s="47"/>
      <c r="P499" s="47"/>
      <c r="Q499" s="47">
        <v>11</v>
      </c>
      <c r="R499" s="47"/>
      <c r="S499" s="47">
        <v>1</v>
      </c>
      <c r="T499" s="47"/>
      <c r="U499" s="47"/>
      <c r="V499" s="47">
        <v>1</v>
      </c>
      <c r="W499" s="47"/>
      <c r="X499" s="46">
        <v>120</v>
      </c>
      <c r="Y499" s="50"/>
      <c r="Z499" s="111">
        <v>0.41</v>
      </c>
      <c r="AA499" s="112">
        <v>2</v>
      </c>
      <c r="AB499" s="50">
        <v>2</v>
      </c>
      <c r="AC499" s="50">
        <v>22</v>
      </c>
      <c r="AD499" s="50">
        <v>22</v>
      </c>
      <c r="AE499" s="50">
        <v>2</v>
      </c>
      <c r="AF499" s="51"/>
    </row>
    <row r="500" spans="1:32" s="48" customFormat="1" x14ac:dyDescent="0.25">
      <c r="A500" s="99">
        <v>402050000</v>
      </c>
      <c r="B500" s="49" t="s">
        <v>481</v>
      </c>
      <c r="C500" s="124"/>
      <c r="D500" s="47"/>
      <c r="E500" s="47"/>
      <c r="F500" s="47"/>
      <c r="G500" s="47"/>
      <c r="H500" s="47"/>
      <c r="I500" s="47">
        <v>8</v>
      </c>
      <c r="J500" s="47"/>
      <c r="K500" s="47"/>
      <c r="L500" s="47">
        <v>8</v>
      </c>
      <c r="M500" s="47"/>
      <c r="N500" s="47">
        <v>8</v>
      </c>
      <c r="O500" s="47"/>
      <c r="P500" s="47"/>
      <c r="Q500" s="47">
        <v>8</v>
      </c>
      <c r="R500" s="47"/>
      <c r="S500" s="47"/>
      <c r="T500" s="47"/>
      <c r="U500" s="47"/>
      <c r="V500" s="47"/>
      <c r="W500" s="47"/>
      <c r="X500" s="46">
        <v>75</v>
      </c>
      <c r="Y500" s="50"/>
      <c r="Z500" s="111">
        <v>0.41</v>
      </c>
      <c r="AA500" s="112">
        <v>2</v>
      </c>
      <c r="AB500" s="50"/>
      <c r="AC500" s="50">
        <v>10</v>
      </c>
      <c r="AD500" s="50">
        <v>10</v>
      </c>
      <c r="AE500" s="50"/>
      <c r="AF500" s="51"/>
    </row>
    <row r="501" spans="1:32" s="48" customFormat="1" hidden="1" x14ac:dyDescent="0.25">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5.5" x14ac:dyDescent="0.25">
      <c r="A502" s="99">
        <v>402070000</v>
      </c>
      <c r="B502" s="49" t="s">
        <v>483</v>
      </c>
      <c r="C502" s="124"/>
      <c r="D502" s="47"/>
      <c r="E502" s="47"/>
      <c r="F502" s="47"/>
      <c r="G502" s="47"/>
      <c r="H502" s="47"/>
      <c r="I502" s="47">
        <v>25</v>
      </c>
      <c r="J502" s="47"/>
      <c r="K502" s="47"/>
      <c r="L502" s="47">
        <v>25</v>
      </c>
      <c r="M502" s="47"/>
      <c r="N502" s="47">
        <v>21</v>
      </c>
      <c r="O502" s="47"/>
      <c r="P502" s="47"/>
      <c r="Q502" s="47">
        <v>21</v>
      </c>
      <c r="R502" s="47"/>
      <c r="S502" s="47">
        <v>4</v>
      </c>
      <c r="T502" s="47"/>
      <c r="U502" s="47"/>
      <c r="V502" s="47">
        <v>4</v>
      </c>
      <c r="W502" s="47"/>
      <c r="X502" s="46">
        <v>105</v>
      </c>
      <c r="Y502" s="50"/>
      <c r="Z502" s="111">
        <v>0.41</v>
      </c>
      <c r="AA502" s="112">
        <v>2</v>
      </c>
      <c r="AB502" s="50"/>
      <c r="AC502" s="50">
        <v>43.75</v>
      </c>
      <c r="AD502" s="50">
        <v>36.75</v>
      </c>
      <c r="AE502" s="50">
        <v>7</v>
      </c>
      <c r="AF502" s="51"/>
    </row>
    <row r="503" spans="1:32" s="48" customFormat="1" ht="25.5" hidden="1" x14ac:dyDescent="0.25">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x14ac:dyDescent="0.25">
      <c r="A504" s="99">
        <v>402090000</v>
      </c>
      <c r="B504" s="49" t="s">
        <v>485</v>
      </c>
      <c r="C504" s="124"/>
      <c r="D504" s="47">
        <v>2</v>
      </c>
      <c r="E504" s="47"/>
      <c r="F504" s="47"/>
      <c r="G504" s="47">
        <v>2</v>
      </c>
      <c r="H504" s="47"/>
      <c r="I504" s="47">
        <v>39</v>
      </c>
      <c r="J504" s="47">
        <v>10</v>
      </c>
      <c r="K504" s="47"/>
      <c r="L504" s="47">
        <v>29</v>
      </c>
      <c r="M504" s="47"/>
      <c r="N504" s="47">
        <v>41</v>
      </c>
      <c r="O504" s="47">
        <v>10</v>
      </c>
      <c r="P504" s="47"/>
      <c r="Q504" s="47">
        <v>31</v>
      </c>
      <c r="R504" s="47"/>
      <c r="S504" s="47"/>
      <c r="T504" s="47"/>
      <c r="U504" s="47"/>
      <c r="V504" s="47"/>
      <c r="W504" s="47"/>
      <c r="X504" s="46">
        <v>90</v>
      </c>
      <c r="Y504" s="50"/>
      <c r="Z504" s="111">
        <v>0.41</v>
      </c>
      <c r="AA504" s="112">
        <v>2</v>
      </c>
      <c r="AB504" s="50">
        <v>3</v>
      </c>
      <c r="AC504" s="50">
        <v>49.65</v>
      </c>
      <c r="AD504" s="50">
        <v>52.65</v>
      </c>
      <c r="AE504" s="50"/>
      <c r="AF504" s="51"/>
    </row>
    <row r="505" spans="1:32" x14ac:dyDescent="0.25">
      <c r="A505" s="100">
        <v>441010000</v>
      </c>
      <c r="B505" s="44" t="s">
        <v>1975</v>
      </c>
      <c r="C505" s="124"/>
      <c r="D505" s="45">
        <v>12</v>
      </c>
      <c r="E505" s="45"/>
      <c r="F505" s="45"/>
      <c r="G505" s="45">
        <v>12</v>
      </c>
      <c r="H505" s="45"/>
      <c r="I505" s="45">
        <v>975</v>
      </c>
      <c r="J505" s="45">
        <v>34</v>
      </c>
      <c r="K505" s="45"/>
      <c r="L505" s="45">
        <v>941</v>
      </c>
      <c r="M505" s="45"/>
      <c r="N505" s="45">
        <v>977</v>
      </c>
      <c r="O505" s="45">
        <v>34</v>
      </c>
      <c r="P505" s="45"/>
      <c r="Q505" s="45">
        <v>943</v>
      </c>
      <c r="R505" s="45"/>
      <c r="S505" s="45">
        <v>10</v>
      </c>
      <c r="T505" s="45"/>
      <c r="U505" s="45"/>
      <c r="V505" s="45">
        <v>10</v>
      </c>
      <c r="W505" s="45"/>
      <c r="X505" s="43">
        <v>132</v>
      </c>
      <c r="Y505" s="31"/>
      <c r="Z505" s="109">
        <v>0.41</v>
      </c>
      <c r="AA505" s="110">
        <v>2</v>
      </c>
      <c r="AB505" s="31">
        <v>26.4</v>
      </c>
      <c r="AC505" s="31">
        <v>2100.86800000003</v>
      </c>
      <c r="AD505" s="31">
        <v>2105.26800000003</v>
      </c>
      <c r="AE505" s="31">
        <v>22</v>
      </c>
    </row>
    <row r="506" spans="1:32" x14ac:dyDescent="0.25">
      <c r="A506" s="200" t="s">
        <v>2248</v>
      </c>
      <c r="B506" s="201"/>
      <c r="C506" s="123"/>
      <c r="D506" s="37">
        <f>SUM(E506:H506)</f>
        <v>308</v>
      </c>
      <c r="E506" s="37">
        <f>SUM(E507:E536)</f>
        <v>26</v>
      </c>
      <c r="F506" s="37">
        <f>SUM(F507:F536)</f>
        <v>0</v>
      </c>
      <c r="G506" s="37">
        <f>SUM(G507:G536)</f>
        <v>282</v>
      </c>
      <c r="H506" s="37">
        <f>SUM(H507:H536)</f>
        <v>0</v>
      </c>
      <c r="I506" s="37">
        <f>SUM(J506:M506)</f>
        <v>1939</v>
      </c>
      <c r="J506" s="37">
        <f>SUM(J507:J536)</f>
        <v>113</v>
      </c>
      <c r="K506" s="37">
        <f>SUM(K507:K536)</f>
        <v>0</v>
      </c>
      <c r="L506" s="37">
        <f>SUM(L507:L536)</f>
        <v>1826</v>
      </c>
      <c r="M506" s="37">
        <f>SUM(M507:M536)</f>
        <v>0</v>
      </c>
      <c r="N506" s="37">
        <f>SUM(O506:R506)</f>
        <v>2026</v>
      </c>
      <c r="O506" s="37">
        <f>SUM(O507:O536)</f>
        <v>139</v>
      </c>
      <c r="P506" s="37">
        <f>SUM(P507:P536)</f>
        <v>0</v>
      </c>
      <c r="Q506" s="37">
        <f>SUM(Q507:Q536)</f>
        <v>1887</v>
      </c>
      <c r="R506" s="37">
        <f>SUM(R507:R536)</f>
        <v>0</v>
      </c>
      <c r="S506" s="37">
        <f>SUM(T506:W506)</f>
        <v>221</v>
      </c>
      <c r="T506" s="37">
        <f>SUM(T507:T536)</f>
        <v>0</v>
      </c>
      <c r="U506" s="37">
        <f>SUM(U507:U536)</f>
        <v>0</v>
      </c>
      <c r="V506" s="37">
        <f>SUM(V507:V536)</f>
        <v>221</v>
      </c>
      <c r="W506" s="37">
        <f>SUM(W507:W536)</f>
        <v>0</v>
      </c>
      <c r="X506" s="38" t="s">
        <v>1937</v>
      </c>
      <c r="Y506" s="39"/>
      <c r="Z506" s="107" t="s">
        <v>1937</v>
      </c>
      <c r="AA506" s="108" t="s">
        <v>1937</v>
      </c>
      <c r="AB506" s="42">
        <f>SUM(AB507:AB536)</f>
        <v>653.00833333333344</v>
      </c>
      <c r="AC506" s="42">
        <f>SUM(AC507:AC536)</f>
        <v>3992.5061666666656</v>
      </c>
      <c r="AD506" s="42">
        <f>SUM(AD507:AD536)</f>
        <v>4173.9144999999999</v>
      </c>
      <c r="AE506" s="42">
        <f>SUM(AE507:AE536)</f>
        <v>471.59999999999997</v>
      </c>
    </row>
    <row r="507" spans="1:32" x14ac:dyDescent="0.25">
      <c r="A507" s="98">
        <v>421010000</v>
      </c>
      <c r="B507" s="35" t="s">
        <v>487</v>
      </c>
      <c r="C507" s="124"/>
      <c r="D507" s="6">
        <v>43</v>
      </c>
      <c r="E507" s="6"/>
      <c r="F507" s="6"/>
      <c r="G507" s="6">
        <v>43</v>
      </c>
      <c r="H507" s="6"/>
      <c r="I507" s="6">
        <v>179</v>
      </c>
      <c r="J507" s="6">
        <v>13</v>
      </c>
      <c r="K507" s="6"/>
      <c r="L507" s="6">
        <v>166</v>
      </c>
      <c r="M507" s="6"/>
      <c r="N507" s="6">
        <v>200</v>
      </c>
      <c r="O507" s="6">
        <v>13</v>
      </c>
      <c r="P507" s="6"/>
      <c r="Q507" s="6">
        <v>187</v>
      </c>
      <c r="R507" s="6"/>
      <c r="S507" s="6">
        <v>22</v>
      </c>
      <c r="T507" s="6"/>
      <c r="U507" s="6"/>
      <c r="V507" s="6">
        <v>22</v>
      </c>
      <c r="W507" s="6"/>
      <c r="X507" s="5">
        <v>132</v>
      </c>
      <c r="Y507" s="31"/>
      <c r="Z507" s="109">
        <v>0.41</v>
      </c>
      <c r="AA507" s="110">
        <v>2</v>
      </c>
      <c r="AB507" s="31">
        <v>94.6</v>
      </c>
      <c r="AC507" s="31">
        <v>376.92599999999902</v>
      </c>
      <c r="AD507" s="31">
        <v>423.12599999999901</v>
      </c>
      <c r="AE507" s="31">
        <v>48.4</v>
      </c>
    </row>
    <row r="508" spans="1:32" x14ac:dyDescent="0.25">
      <c r="A508" s="98">
        <v>421010001</v>
      </c>
      <c r="B508" s="35" t="s">
        <v>488</v>
      </c>
      <c r="C508" s="124"/>
      <c r="D508" s="6"/>
      <c r="E508" s="6"/>
      <c r="F508" s="6"/>
      <c r="G508" s="6"/>
      <c r="H508" s="6"/>
      <c r="I508" s="6">
        <v>2</v>
      </c>
      <c r="J508" s="6">
        <v>1</v>
      </c>
      <c r="K508" s="6"/>
      <c r="L508" s="6">
        <v>1</v>
      </c>
      <c r="M508" s="6"/>
      <c r="N508" s="6">
        <v>2</v>
      </c>
      <c r="O508" s="6">
        <v>1</v>
      </c>
      <c r="P508" s="6"/>
      <c r="Q508" s="6">
        <v>1</v>
      </c>
      <c r="R508" s="6"/>
      <c r="S508" s="6"/>
      <c r="T508" s="6"/>
      <c r="U508" s="6"/>
      <c r="V508" s="6"/>
      <c r="W508" s="6"/>
      <c r="X508" s="5">
        <v>120</v>
      </c>
      <c r="Y508" s="31"/>
      <c r="Z508" s="109">
        <v>0.41</v>
      </c>
      <c r="AA508" s="110">
        <v>2</v>
      </c>
      <c r="AB508" s="31"/>
      <c r="AC508" s="31">
        <v>2.82</v>
      </c>
      <c r="AD508" s="31">
        <v>2.82</v>
      </c>
      <c r="AE508" s="31"/>
    </row>
    <row r="509" spans="1:32" x14ac:dyDescent="0.25">
      <c r="A509" s="98">
        <v>421020002</v>
      </c>
      <c r="B509" s="35" t="s">
        <v>489</v>
      </c>
      <c r="C509" s="124"/>
      <c r="D509" s="6">
        <v>52</v>
      </c>
      <c r="E509" s="6">
        <v>7</v>
      </c>
      <c r="F509" s="6"/>
      <c r="G509" s="6">
        <v>45</v>
      </c>
      <c r="H509" s="6"/>
      <c r="I509" s="6">
        <v>170</v>
      </c>
      <c r="J509" s="6">
        <v>51</v>
      </c>
      <c r="K509" s="6"/>
      <c r="L509" s="6">
        <v>119</v>
      </c>
      <c r="M509" s="6"/>
      <c r="N509" s="6">
        <v>221</v>
      </c>
      <c r="O509" s="6">
        <v>58</v>
      </c>
      <c r="P509" s="6"/>
      <c r="Q509" s="6">
        <v>163</v>
      </c>
      <c r="R509" s="6"/>
      <c r="S509" s="6">
        <v>1</v>
      </c>
      <c r="T509" s="6"/>
      <c r="U509" s="6"/>
      <c r="V509" s="6">
        <v>1</v>
      </c>
      <c r="W509" s="6"/>
      <c r="X509" s="5">
        <v>150</v>
      </c>
      <c r="Y509" s="31"/>
      <c r="Z509" s="109">
        <v>0.41</v>
      </c>
      <c r="AA509" s="110">
        <v>2</v>
      </c>
      <c r="AB509" s="31">
        <v>119.675</v>
      </c>
      <c r="AC509" s="31">
        <v>349.77499999999998</v>
      </c>
      <c r="AD509" s="31">
        <v>466.95</v>
      </c>
      <c r="AE509" s="31">
        <v>2.5</v>
      </c>
    </row>
    <row r="510" spans="1:32" x14ac:dyDescent="0.25">
      <c r="A510" s="98">
        <v>421030003</v>
      </c>
      <c r="B510" s="35" t="s">
        <v>490</v>
      </c>
      <c r="C510" s="124"/>
      <c r="D510" s="6">
        <v>16</v>
      </c>
      <c r="E510" s="6">
        <v>8</v>
      </c>
      <c r="F510" s="6"/>
      <c r="G510" s="6">
        <v>8</v>
      </c>
      <c r="H510" s="6"/>
      <c r="I510" s="6">
        <v>20</v>
      </c>
      <c r="J510" s="6">
        <v>9</v>
      </c>
      <c r="K510" s="6"/>
      <c r="L510" s="6">
        <v>11</v>
      </c>
      <c r="M510" s="6"/>
      <c r="N510" s="6">
        <v>36</v>
      </c>
      <c r="O510" s="6">
        <v>17</v>
      </c>
      <c r="P510" s="6"/>
      <c r="Q510" s="6">
        <v>19</v>
      </c>
      <c r="R510" s="6"/>
      <c r="S510" s="6"/>
      <c r="T510" s="6"/>
      <c r="U510" s="6"/>
      <c r="V510" s="6"/>
      <c r="W510" s="6"/>
      <c r="X510" s="5">
        <v>135</v>
      </c>
      <c r="Y510" s="31"/>
      <c r="Z510" s="109">
        <v>0.41</v>
      </c>
      <c r="AA510" s="110">
        <v>2</v>
      </c>
      <c r="AB510" s="31">
        <v>25.38</v>
      </c>
      <c r="AC510" s="31">
        <v>33.052500000000002</v>
      </c>
      <c r="AD510" s="31">
        <v>58.432499999999997</v>
      </c>
      <c r="AE510" s="31"/>
    </row>
    <row r="511" spans="1:32" ht="25.5" x14ac:dyDescent="0.25">
      <c r="A511" s="98">
        <v>421040004</v>
      </c>
      <c r="B511" s="35" t="s">
        <v>491</v>
      </c>
      <c r="C511" s="124"/>
      <c r="D511" s="6"/>
      <c r="E511" s="6"/>
      <c r="F511" s="6"/>
      <c r="G511" s="6"/>
      <c r="H511" s="6"/>
      <c r="I511" s="6">
        <v>2</v>
      </c>
      <c r="J511" s="6"/>
      <c r="K511" s="6"/>
      <c r="L511" s="6">
        <v>2</v>
      </c>
      <c r="M511" s="6"/>
      <c r="N511" s="6">
        <v>2</v>
      </c>
      <c r="O511" s="6"/>
      <c r="P511" s="6"/>
      <c r="Q511" s="6">
        <v>2</v>
      </c>
      <c r="R511" s="6"/>
      <c r="S511" s="6"/>
      <c r="T511" s="6"/>
      <c r="U511" s="6"/>
      <c r="V511" s="6"/>
      <c r="W511" s="6"/>
      <c r="X511" s="5">
        <v>110</v>
      </c>
      <c r="Y511" s="31"/>
      <c r="Z511" s="109">
        <v>0.41</v>
      </c>
      <c r="AA511" s="110">
        <v>2</v>
      </c>
      <c r="AB511" s="31"/>
      <c r="AC511" s="31">
        <v>3.6666666666666599</v>
      </c>
      <c r="AD511" s="31">
        <v>3.6666666666666599</v>
      </c>
      <c r="AE511" s="31"/>
    </row>
    <row r="512" spans="1:32" ht="25.5" hidden="1" x14ac:dyDescent="0.25">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2" x14ac:dyDescent="0.25">
      <c r="A513" s="98">
        <v>421060006</v>
      </c>
      <c r="B513" s="35" t="s">
        <v>493</v>
      </c>
      <c r="C513" s="124"/>
      <c r="D513" s="6">
        <v>3</v>
      </c>
      <c r="E513" s="6">
        <v>1</v>
      </c>
      <c r="F513" s="6"/>
      <c r="G513" s="6">
        <v>2</v>
      </c>
      <c r="H513" s="6"/>
      <c r="I513" s="6">
        <v>8</v>
      </c>
      <c r="J513" s="6">
        <v>1</v>
      </c>
      <c r="K513" s="6"/>
      <c r="L513" s="6">
        <v>7</v>
      </c>
      <c r="M513" s="6"/>
      <c r="N513" s="6">
        <v>9</v>
      </c>
      <c r="O513" s="6">
        <v>2</v>
      </c>
      <c r="P513" s="6"/>
      <c r="Q513" s="6">
        <v>7</v>
      </c>
      <c r="R513" s="6"/>
      <c r="S513" s="6">
        <v>2</v>
      </c>
      <c r="T513" s="6"/>
      <c r="U513" s="6"/>
      <c r="V513" s="6">
        <v>2</v>
      </c>
      <c r="W513" s="6"/>
      <c r="X513" s="5">
        <v>120</v>
      </c>
      <c r="Y513" s="31"/>
      <c r="Z513" s="109">
        <v>0.41</v>
      </c>
      <c r="AA513" s="110">
        <v>2</v>
      </c>
      <c r="AB513" s="31">
        <v>4.82</v>
      </c>
      <c r="AC513" s="31">
        <v>14.82</v>
      </c>
      <c r="AD513" s="31">
        <v>15.64</v>
      </c>
      <c r="AE513" s="31">
        <v>4</v>
      </c>
    </row>
    <row r="514" spans="1:32" x14ac:dyDescent="0.25">
      <c r="A514" s="98">
        <v>421070007</v>
      </c>
      <c r="B514" s="35" t="s">
        <v>494</v>
      </c>
      <c r="C514" s="124"/>
      <c r="D514" s="6">
        <v>1</v>
      </c>
      <c r="E514" s="6"/>
      <c r="F514" s="6"/>
      <c r="G514" s="6">
        <v>1</v>
      </c>
      <c r="H514" s="6"/>
      <c r="I514" s="6"/>
      <c r="J514" s="6"/>
      <c r="K514" s="6"/>
      <c r="L514" s="6"/>
      <c r="M514" s="6"/>
      <c r="N514" s="6">
        <v>1</v>
      </c>
      <c r="O514" s="6"/>
      <c r="P514" s="6"/>
      <c r="Q514" s="6">
        <v>1</v>
      </c>
      <c r="R514" s="6"/>
      <c r="S514" s="6"/>
      <c r="T514" s="6"/>
      <c r="U514" s="6"/>
      <c r="V514" s="6"/>
      <c r="W514" s="6"/>
      <c r="X514" s="5">
        <v>180</v>
      </c>
      <c r="Y514" s="31"/>
      <c r="Z514" s="109">
        <v>0.41</v>
      </c>
      <c r="AA514" s="110">
        <v>2</v>
      </c>
      <c r="AB514" s="31">
        <v>3</v>
      </c>
      <c r="AC514" s="31"/>
      <c r="AD514" s="31">
        <v>3</v>
      </c>
      <c r="AE514" s="31"/>
    </row>
    <row r="515" spans="1:32" x14ac:dyDescent="0.25">
      <c r="A515" s="98">
        <v>421080008</v>
      </c>
      <c r="B515" s="35" t="s">
        <v>495</v>
      </c>
      <c r="C515" s="124"/>
      <c r="D515" s="6">
        <v>2</v>
      </c>
      <c r="E515" s="6"/>
      <c r="F515" s="6"/>
      <c r="G515" s="6">
        <v>2</v>
      </c>
      <c r="H515" s="6"/>
      <c r="I515" s="6">
        <v>23</v>
      </c>
      <c r="J515" s="6"/>
      <c r="K515" s="6"/>
      <c r="L515" s="6">
        <v>23</v>
      </c>
      <c r="M515" s="6"/>
      <c r="N515" s="6">
        <v>24</v>
      </c>
      <c r="O515" s="6"/>
      <c r="P515" s="6"/>
      <c r="Q515" s="6">
        <v>24</v>
      </c>
      <c r="R515" s="6"/>
      <c r="S515" s="6">
        <v>1</v>
      </c>
      <c r="T515" s="6"/>
      <c r="U515" s="6"/>
      <c r="V515" s="6">
        <v>1</v>
      </c>
      <c r="W515" s="6"/>
      <c r="X515" s="5">
        <v>150</v>
      </c>
      <c r="Y515" s="31"/>
      <c r="Z515" s="109">
        <v>0.41</v>
      </c>
      <c r="AA515" s="110">
        <v>2</v>
      </c>
      <c r="AB515" s="31">
        <v>5</v>
      </c>
      <c r="AC515" s="31">
        <v>57.5</v>
      </c>
      <c r="AD515" s="31">
        <v>60</v>
      </c>
      <c r="AE515" s="31">
        <v>2.5</v>
      </c>
    </row>
    <row r="516" spans="1:32" ht="25.5" x14ac:dyDescent="0.25">
      <c r="A516" s="98">
        <v>421090009</v>
      </c>
      <c r="B516" s="35" t="s">
        <v>496</v>
      </c>
      <c r="C516" s="124"/>
      <c r="D516" s="6">
        <v>31</v>
      </c>
      <c r="E516" s="6"/>
      <c r="F516" s="6"/>
      <c r="G516" s="6">
        <v>31</v>
      </c>
      <c r="H516" s="6"/>
      <c r="I516" s="6">
        <v>53</v>
      </c>
      <c r="J516" s="6"/>
      <c r="K516" s="6"/>
      <c r="L516" s="6">
        <v>53</v>
      </c>
      <c r="M516" s="6"/>
      <c r="N516" s="6">
        <v>63</v>
      </c>
      <c r="O516" s="6"/>
      <c r="P516" s="6"/>
      <c r="Q516" s="6">
        <v>63</v>
      </c>
      <c r="R516" s="6"/>
      <c r="S516" s="6">
        <v>21</v>
      </c>
      <c r="T516" s="6"/>
      <c r="U516" s="6"/>
      <c r="V516" s="6">
        <v>21</v>
      </c>
      <c r="W516" s="6"/>
      <c r="X516" s="5">
        <v>160</v>
      </c>
      <c r="Y516" s="31"/>
      <c r="Z516" s="109">
        <v>0.41</v>
      </c>
      <c r="AA516" s="110">
        <v>2</v>
      </c>
      <c r="AB516" s="31">
        <v>82.6666666666667</v>
      </c>
      <c r="AC516" s="31">
        <v>141.333333333333</v>
      </c>
      <c r="AD516" s="31">
        <v>168</v>
      </c>
      <c r="AE516" s="31">
        <v>56</v>
      </c>
    </row>
    <row r="517" spans="1:32" ht="25.5" x14ac:dyDescent="0.25">
      <c r="A517" s="98">
        <v>421100010</v>
      </c>
      <c r="B517" s="35" t="s">
        <v>497</v>
      </c>
      <c r="C517" s="124"/>
      <c r="D517" s="6">
        <v>32</v>
      </c>
      <c r="E517" s="6">
        <v>1</v>
      </c>
      <c r="F517" s="6"/>
      <c r="G517" s="6">
        <v>31</v>
      </c>
      <c r="H517" s="6"/>
      <c r="I517" s="6">
        <v>773</v>
      </c>
      <c r="J517" s="6">
        <v>9</v>
      </c>
      <c r="K517" s="6"/>
      <c r="L517" s="6">
        <v>764</v>
      </c>
      <c r="M517" s="6"/>
      <c r="N517" s="6">
        <v>708</v>
      </c>
      <c r="O517" s="6">
        <v>10</v>
      </c>
      <c r="P517" s="6"/>
      <c r="Q517" s="6">
        <v>698</v>
      </c>
      <c r="R517" s="6"/>
      <c r="S517" s="6">
        <v>97</v>
      </c>
      <c r="T517" s="6"/>
      <c r="U517" s="6"/>
      <c r="V517" s="6">
        <v>97</v>
      </c>
      <c r="W517" s="6"/>
      <c r="X517" s="5">
        <v>120</v>
      </c>
      <c r="Y517" s="31"/>
      <c r="Z517" s="109">
        <v>0.41</v>
      </c>
      <c r="AA517" s="110">
        <v>2</v>
      </c>
      <c r="AB517" s="31">
        <v>62.82</v>
      </c>
      <c r="AC517" s="31">
        <v>1535.38</v>
      </c>
      <c r="AD517" s="31">
        <v>1404.2</v>
      </c>
      <c r="AE517" s="31">
        <v>194</v>
      </c>
    </row>
    <row r="518" spans="1:32" ht="25.5" x14ac:dyDescent="0.25">
      <c r="A518" s="98">
        <v>421110011</v>
      </c>
      <c r="B518" s="35" t="s">
        <v>498</v>
      </c>
      <c r="C518" s="124"/>
      <c r="D518" s="6">
        <v>7</v>
      </c>
      <c r="E518" s="6"/>
      <c r="F518" s="6"/>
      <c r="G518" s="6">
        <v>7</v>
      </c>
      <c r="H518" s="6"/>
      <c r="I518" s="6">
        <v>33</v>
      </c>
      <c r="J518" s="6"/>
      <c r="K518" s="6"/>
      <c r="L518" s="6">
        <v>33</v>
      </c>
      <c r="M518" s="6"/>
      <c r="N518" s="6">
        <v>30</v>
      </c>
      <c r="O518" s="6"/>
      <c r="P518" s="6"/>
      <c r="Q518" s="6">
        <v>30</v>
      </c>
      <c r="R518" s="6"/>
      <c r="S518" s="6">
        <v>10</v>
      </c>
      <c r="T518" s="6"/>
      <c r="U518" s="6"/>
      <c r="V518" s="6">
        <v>10</v>
      </c>
      <c r="W518" s="6"/>
      <c r="X518" s="5">
        <v>120</v>
      </c>
      <c r="Y518" s="31"/>
      <c r="Z518" s="109">
        <v>0.41</v>
      </c>
      <c r="AA518" s="110">
        <v>2</v>
      </c>
      <c r="AB518" s="31">
        <v>14</v>
      </c>
      <c r="AC518" s="31">
        <v>66</v>
      </c>
      <c r="AD518" s="31">
        <v>60</v>
      </c>
      <c r="AE518" s="31">
        <v>20</v>
      </c>
    </row>
    <row r="519" spans="1:32" x14ac:dyDescent="0.25">
      <c r="A519" s="98">
        <v>421120012</v>
      </c>
      <c r="B519" s="35" t="s">
        <v>499</v>
      </c>
      <c r="C519" s="124"/>
      <c r="D519" s="6">
        <v>4</v>
      </c>
      <c r="E519" s="6"/>
      <c r="F519" s="6"/>
      <c r="G519" s="6">
        <v>4</v>
      </c>
      <c r="H519" s="6"/>
      <c r="I519" s="6">
        <v>19</v>
      </c>
      <c r="J519" s="6">
        <v>1</v>
      </c>
      <c r="K519" s="6"/>
      <c r="L519" s="6">
        <v>18</v>
      </c>
      <c r="M519" s="6"/>
      <c r="N519" s="6">
        <v>20</v>
      </c>
      <c r="O519" s="6">
        <v>1</v>
      </c>
      <c r="P519" s="6"/>
      <c r="Q519" s="6">
        <v>19</v>
      </c>
      <c r="R519" s="6"/>
      <c r="S519" s="6">
        <v>3</v>
      </c>
      <c r="T519" s="6"/>
      <c r="U519" s="6"/>
      <c r="V519" s="6">
        <v>3</v>
      </c>
      <c r="W519" s="6"/>
      <c r="X519" s="5">
        <v>120</v>
      </c>
      <c r="Y519" s="31"/>
      <c r="Z519" s="109">
        <v>0.41</v>
      </c>
      <c r="AA519" s="110">
        <v>2</v>
      </c>
      <c r="AB519" s="31">
        <v>8</v>
      </c>
      <c r="AC519" s="31">
        <v>36.82</v>
      </c>
      <c r="AD519" s="31">
        <v>38.82</v>
      </c>
      <c r="AE519" s="31">
        <v>6</v>
      </c>
    </row>
    <row r="520" spans="1:32" s="48" customFormat="1" ht="38.25" x14ac:dyDescent="0.25">
      <c r="A520" s="99">
        <v>421130013</v>
      </c>
      <c r="B520" s="49" t="s">
        <v>500</v>
      </c>
      <c r="C520" s="124"/>
      <c r="D520" s="47"/>
      <c r="E520" s="47"/>
      <c r="F520" s="47"/>
      <c r="G520" s="47"/>
      <c r="H520" s="47"/>
      <c r="I520" s="47">
        <v>1</v>
      </c>
      <c r="J520" s="47"/>
      <c r="K520" s="47"/>
      <c r="L520" s="47">
        <v>1</v>
      </c>
      <c r="M520" s="47"/>
      <c r="N520" s="47">
        <v>1</v>
      </c>
      <c r="O520" s="47"/>
      <c r="P520" s="47"/>
      <c r="Q520" s="47">
        <v>1</v>
      </c>
      <c r="R520" s="47"/>
      <c r="S520" s="47"/>
      <c r="T520" s="47"/>
      <c r="U520" s="47"/>
      <c r="V520" s="47"/>
      <c r="W520" s="47"/>
      <c r="X520" s="46">
        <v>120</v>
      </c>
      <c r="Y520" s="50"/>
      <c r="Z520" s="111">
        <v>0.41</v>
      </c>
      <c r="AA520" s="112">
        <v>2</v>
      </c>
      <c r="AB520" s="50"/>
      <c r="AC520" s="50">
        <v>2</v>
      </c>
      <c r="AD520" s="50">
        <v>2</v>
      </c>
      <c r="AE520" s="50"/>
      <c r="AF520" s="51"/>
    </row>
    <row r="521" spans="1:32" s="48" customFormat="1" ht="25.5" x14ac:dyDescent="0.25">
      <c r="A521" s="99">
        <v>421140014</v>
      </c>
      <c r="B521" s="49" t="s">
        <v>501</v>
      </c>
      <c r="C521" s="124"/>
      <c r="D521" s="47"/>
      <c r="E521" s="47"/>
      <c r="F521" s="47"/>
      <c r="G521" s="47"/>
      <c r="H521" s="47"/>
      <c r="I521" s="47">
        <v>6</v>
      </c>
      <c r="J521" s="47"/>
      <c r="K521" s="47"/>
      <c r="L521" s="47">
        <v>6</v>
      </c>
      <c r="M521" s="47"/>
      <c r="N521" s="47">
        <v>6</v>
      </c>
      <c r="O521" s="47"/>
      <c r="P521" s="47"/>
      <c r="Q521" s="47">
        <v>6</v>
      </c>
      <c r="R521" s="47"/>
      <c r="S521" s="47"/>
      <c r="T521" s="47"/>
      <c r="U521" s="47"/>
      <c r="V521" s="47"/>
      <c r="W521" s="47"/>
      <c r="X521" s="46">
        <v>150</v>
      </c>
      <c r="Y521" s="50"/>
      <c r="Z521" s="111">
        <v>0.41</v>
      </c>
      <c r="AA521" s="112">
        <v>2</v>
      </c>
      <c r="AB521" s="50"/>
      <c r="AC521" s="50">
        <v>15</v>
      </c>
      <c r="AD521" s="50">
        <v>15</v>
      </c>
      <c r="AE521" s="50"/>
      <c r="AF521" s="51"/>
    </row>
    <row r="522" spans="1:32" s="48" customFormat="1" ht="25.5" x14ac:dyDescent="0.25">
      <c r="A522" s="99">
        <v>421150015</v>
      </c>
      <c r="B522" s="49" t="s">
        <v>502</v>
      </c>
      <c r="C522" s="124"/>
      <c r="D522" s="47"/>
      <c r="E522" s="47"/>
      <c r="F522" s="47"/>
      <c r="G522" s="47"/>
      <c r="H522" s="47"/>
      <c r="I522" s="47">
        <v>1</v>
      </c>
      <c r="J522" s="47"/>
      <c r="K522" s="47"/>
      <c r="L522" s="47">
        <v>1</v>
      </c>
      <c r="M522" s="47"/>
      <c r="N522" s="47">
        <v>1</v>
      </c>
      <c r="O522" s="47"/>
      <c r="P522" s="47"/>
      <c r="Q522" s="47">
        <v>1</v>
      </c>
      <c r="R522" s="47"/>
      <c r="S522" s="47"/>
      <c r="T522" s="47"/>
      <c r="U522" s="47"/>
      <c r="V522" s="47"/>
      <c r="W522" s="47"/>
      <c r="X522" s="46">
        <v>150</v>
      </c>
      <c r="Y522" s="50"/>
      <c r="Z522" s="111">
        <v>0.41</v>
      </c>
      <c r="AA522" s="112">
        <v>2</v>
      </c>
      <c r="AB522" s="50"/>
      <c r="AC522" s="50">
        <v>2.5</v>
      </c>
      <c r="AD522" s="50">
        <v>2.5</v>
      </c>
      <c r="AE522" s="50"/>
      <c r="AF522" s="51"/>
    </row>
    <row r="523" spans="1:32" s="48" customFormat="1" ht="25.5" x14ac:dyDescent="0.25">
      <c r="A523" s="99">
        <v>421160016</v>
      </c>
      <c r="B523" s="49" t="s">
        <v>503</v>
      </c>
      <c r="C523" s="124"/>
      <c r="D523" s="47"/>
      <c r="E523" s="47"/>
      <c r="F523" s="47"/>
      <c r="G523" s="47"/>
      <c r="H523" s="47"/>
      <c r="I523" s="47">
        <v>1</v>
      </c>
      <c r="J523" s="47"/>
      <c r="K523" s="47"/>
      <c r="L523" s="47">
        <v>1</v>
      </c>
      <c r="M523" s="47"/>
      <c r="N523" s="47">
        <v>1</v>
      </c>
      <c r="O523" s="47"/>
      <c r="P523" s="47"/>
      <c r="Q523" s="47">
        <v>1</v>
      </c>
      <c r="R523" s="47"/>
      <c r="S523" s="47"/>
      <c r="T523" s="47"/>
      <c r="U523" s="47"/>
      <c r="V523" s="47"/>
      <c r="W523" s="47"/>
      <c r="X523" s="46">
        <v>115</v>
      </c>
      <c r="Y523" s="50"/>
      <c r="Z523" s="111">
        <v>0.41</v>
      </c>
      <c r="AA523" s="112">
        <v>2</v>
      </c>
      <c r="AB523" s="50"/>
      <c r="AC523" s="50">
        <v>1.9166666666666701</v>
      </c>
      <c r="AD523" s="50">
        <v>1.9166666666666701</v>
      </c>
      <c r="AE523" s="50"/>
      <c r="AF523" s="51"/>
    </row>
    <row r="524" spans="1:32" s="48" customFormat="1" x14ac:dyDescent="0.25">
      <c r="A524" s="99">
        <v>421170017</v>
      </c>
      <c r="B524" s="49" t="s">
        <v>504</v>
      </c>
      <c r="C524" s="124"/>
      <c r="D524" s="47">
        <v>2</v>
      </c>
      <c r="E524" s="47">
        <v>1</v>
      </c>
      <c r="F524" s="47"/>
      <c r="G524" s="47">
        <v>1</v>
      </c>
      <c r="H524" s="47"/>
      <c r="I524" s="47">
        <v>21</v>
      </c>
      <c r="J524" s="47"/>
      <c r="K524" s="47"/>
      <c r="L524" s="47">
        <v>21</v>
      </c>
      <c r="M524" s="47"/>
      <c r="N524" s="47">
        <v>22</v>
      </c>
      <c r="O524" s="47">
        <v>1</v>
      </c>
      <c r="P524" s="47"/>
      <c r="Q524" s="47">
        <v>21</v>
      </c>
      <c r="R524" s="47"/>
      <c r="S524" s="47">
        <v>1</v>
      </c>
      <c r="T524" s="47"/>
      <c r="U524" s="47"/>
      <c r="V524" s="47">
        <v>1</v>
      </c>
      <c r="W524" s="47"/>
      <c r="X524" s="46">
        <v>120</v>
      </c>
      <c r="Y524" s="50"/>
      <c r="Z524" s="111">
        <v>0.41</v>
      </c>
      <c r="AA524" s="112">
        <v>2</v>
      </c>
      <c r="AB524" s="50">
        <v>2.82</v>
      </c>
      <c r="AC524" s="50">
        <v>42</v>
      </c>
      <c r="AD524" s="50">
        <v>42.82</v>
      </c>
      <c r="AE524" s="50">
        <v>2</v>
      </c>
      <c r="AF524" s="51"/>
    </row>
    <row r="525" spans="1:32" s="48" customFormat="1" x14ac:dyDescent="0.25">
      <c r="A525" s="99">
        <v>421180018</v>
      </c>
      <c r="B525" s="49" t="s">
        <v>505</v>
      </c>
      <c r="C525" s="124"/>
      <c r="D525" s="47"/>
      <c r="E525" s="47"/>
      <c r="F525" s="47"/>
      <c r="G525" s="47"/>
      <c r="H525" s="47"/>
      <c r="I525" s="47">
        <v>7</v>
      </c>
      <c r="J525" s="47">
        <v>7</v>
      </c>
      <c r="K525" s="47"/>
      <c r="L525" s="47"/>
      <c r="M525" s="47"/>
      <c r="N525" s="47">
        <v>7</v>
      </c>
      <c r="O525" s="47">
        <v>7</v>
      </c>
      <c r="P525" s="47"/>
      <c r="Q525" s="47"/>
      <c r="R525" s="47"/>
      <c r="S525" s="47"/>
      <c r="T525" s="47"/>
      <c r="U525" s="47"/>
      <c r="V525" s="47"/>
      <c r="W525" s="47"/>
      <c r="X525" s="46">
        <v>160</v>
      </c>
      <c r="Y525" s="50"/>
      <c r="Z525" s="111">
        <v>0.41</v>
      </c>
      <c r="AA525" s="112">
        <v>2</v>
      </c>
      <c r="AB525" s="50"/>
      <c r="AC525" s="50">
        <v>7.6533333333333298</v>
      </c>
      <c r="AD525" s="50">
        <v>7.6533333333333298</v>
      </c>
      <c r="AE525" s="50"/>
      <c r="AF525" s="51"/>
    </row>
    <row r="526" spans="1:32" s="48" customFormat="1" x14ac:dyDescent="0.25">
      <c r="A526" s="99">
        <v>421190019</v>
      </c>
      <c r="B526" s="49" t="s">
        <v>506</v>
      </c>
      <c r="C526" s="124"/>
      <c r="D526" s="47"/>
      <c r="E526" s="47"/>
      <c r="F526" s="47"/>
      <c r="G526" s="47"/>
      <c r="H526" s="47"/>
      <c r="I526" s="47">
        <v>1</v>
      </c>
      <c r="J526" s="47"/>
      <c r="K526" s="47"/>
      <c r="L526" s="47">
        <v>1</v>
      </c>
      <c r="M526" s="47"/>
      <c r="N526" s="47">
        <v>1</v>
      </c>
      <c r="O526" s="47"/>
      <c r="P526" s="47"/>
      <c r="Q526" s="47">
        <v>1</v>
      </c>
      <c r="R526" s="47"/>
      <c r="S526" s="47"/>
      <c r="T526" s="47"/>
      <c r="U526" s="47"/>
      <c r="V526" s="47"/>
      <c r="W526" s="47"/>
      <c r="X526" s="46">
        <v>120</v>
      </c>
      <c r="Y526" s="50"/>
      <c r="Z526" s="111">
        <v>0.41</v>
      </c>
      <c r="AA526" s="112">
        <v>2</v>
      </c>
      <c r="AB526" s="50"/>
      <c r="AC526" s="50">
        <v>2</v>
      </c>
      <c r="AD526" s="50">
        <v>2</v>
      </c>
      <c r="AE526" s="50"/>
      <c r="AF526" s="51"/>
    </row>
    <row r="527" spans="1:32" s="48" customFormat="1" x14ac:dyDescent="0.25">
      <c r="A527" s="99">
        <v>421200020</v>
      </c>
      <c r="B527" s="49" t="s">
        <v>507</v>
      </c>
      <c r="C527" s="124"/>
      <c r="D527" s="47">
        <v>30</v>
      </c>
      <c r="E527" s="47"/>
      <c r="F527" s="47"/>
      <c r="G527" s="47">
        <v>30</v>
      </c>
      <c r="H527" s="47"/>
      <c r="I527" s="47">
        <v>138</v>
      </c>
      <c r="J527" s="47">
        <v>6</v>
      </c>
      <c r="K527" s="47"/>
      <c r="L527" s="47">
        <v>132</v>
      </c>
      <c r="M527" s="47"/>
      <c r="N527" s="47">
        <v>160</v>
      </c>
      <c r="O527" s="47">
        <v>6</v>
      </c>
      <c r="P527" s="47"/>
      <c r="Q527" s="47">
        <v>154</v>
      </c>
      <c r="R527" s="47"/>
      <c r="S527" s="47">
        <v>8</v>
      </c>
      <c r="T527" s="47"/>
      <c r="U527" s="47"/>
      <c r="V527" s="47">
        <v>8</v>
      </c>
      <c r="W527" s="47"/>
      <c r="X527" s="46">
        <v>120</v>
      </c>
      <c r="Y527" s="50"/>
      <c r="Z527" s="111">
        <v>0.41</v>
      </c>
      <c r="AA527" s="112">
        <v>2</v>
      </c>
      <c r="AB527" s="50">
        <v>60</v>
      </c>
      <c r="AC527" s="50">
        <v>268.92</v>
      </c>
      <c r="AD527" s="50">
        <v>312.92</v>
      </c>
      <c r="AE527" s="50">
        <v>16</v>
      </c>
      <c r="AF527" s="51"/>
    </row>
    <row r="528" spans="1:32" s="48" customFormat="1" ht="25.5" x14ac:dyDescent="0.25">
      <c r="A528" s="99">
        <v>421210021</v>
      </c>
      <c r="B528" s="49" t="s">
        <v>508</v>
      </c>
      <c r="C528" s="124"/>
      <c r="D528" s="47"/>
      <c r="E528" s="47"/>
      <c r="F528" s="47"/>
      <c r="G528" s="47"/>
      <c r="H528" s="47"/>
      <c r="I528" s="47">
        <v>2</v>
      </c>
      <c r="J528" s="47"/>
      <c r="K528" s="47"/>
      <c r="L528" s="47">
        <v>2</v>
      </c>
      <c r="M528" s="47"/>
      <c r="N528" s="47">
        <v>2</v>
      </c>
      <c r="O528" s="47"/>
      <c r="P528" s="47"/>
      <c r="Q528" s="47">
        <v>2</v>
      </c>
      <c r="R528" s="47"/>
      <c r="S528" s="47"/>
      <c r="T528" s="47"/>
      <c r="U528" s="47"/>
      <c r="V528" s="47"/>
      <c r="W528" s="47"/>
      <c r="X528" s="46">
        <v>120</v>
      </c>
      <c r="Y528" s="50"/>
      <c r="Z528" s="111">
        <v>0.41</v>
      </c>
      <c r="AA528" s="112">
        <v>2</v>
      </c>
      <c r="AB528" s="50"/>
      <c r="AC528" s="50">
        <v>4</v>
      </c>
      <c r="AD528" s="50">
        <v>4</v>
      </c>
      <c r="AE528" s="50"/>
      <c r="AF528" s="51"/>
    </row>
    <row r="529" spans="1:32" s="48" customFormat="1" x14ac:dyDescent="0.25">
      <c r="A529" s="99">
        <v>421220022</v>
      </c>
      <c r="B529" s="49" t="s">
        <v>509</v>
      </c>
      <c r="C529" s="124"/>
      <c r="D529" s="47">
        <v>1</v>
      </c>
      <c r="E529" s="47"/>
      <c r="F529" s="47"/>
      <c r="G529" s="47">
        <v>1</v>
      </c>
      <c r="H529" s="47"/>
      <c r="I529" s="47">
        <v>37</v>
      </c>
      <c r="J529" s="47"/>
      <c r="K529" s="47"/>
      <c r="L529" s="47">
        <v>37</v>
      </c>
      <c r="M529" s="47"/>
      <c r="N529" s="47">
        <v>35</v>
      </c>
      <c r="O529" s="47"/>
      <c r="P529" s="47"/>
      <c r="Q529" s="47">
        <v>35</v>
      </c>
      <c r="R529" s="47"/>
      <c r="S529" s="47">
        <v>3</v>
      </c>
      <c r="T529" s="47"/>
      <c r="U529" s="47"/>
      <c r="V529" s="47">
        <v>3</v>
      </c>
      <c r="W529" s="47"/>
      <c r="X529" s="46">
        <v>160</v>
      </c>
      <c r="Y529" s="50"/>
      <c r="Z529" s="111">
        <v>0.41</v>
      </c>
      <c r="AA529" s="112">
        <v>2</v>
      </c>
      <c r="AB529" s="50">
        <v>2.6666666666666701</v>
      </c>
      <c r="AC529" s="50">
        <v>98.6666666666667</v>
      </c>
      <c r="AD529" s="50">
        <v>93.3333333333334</v>
      </c>
      <c r="AE529" s="50">
        <v>8</v>
      </c>
      <c r="AF529" s="51"/>
    </row>
    <row r="530" spans="1:32" s="48" customFormat="1" ht="25.5" x14ac:dyDescent="0.25">
      <c r="A530" s="99">
        <v>421230023</v>
      </c>
      <c r="B530" s="49" t="s">
        <v>510</v>
      </c>
      <c r="C530" s="124"/>
      <c r="D530" s="47">
        <v>24</v>
      </c>
      <c r="E530" s="47">
        <v>6</v>
      </c>
      <c r="F530" s="47"/>
      <c r="G530" s="47">
        <v>18</v>
      </c>
      <c r="H530" s="47"/>
      <c r="I530" s="47">
        <v>21</v>
      </c>
      <c r="J530" s="47">
        <v>5</v>
      </c>
      <c r="K530" s="47"/>
      <c r="L530" s="47">
        <v>16</v>
      </c>
      <c r="M530" s="47"/>
      <c r="N530" s="47">
        <v>45</v>
      </c>
      <c r="O530" s="47">
        <v>11</v>
      </c>
      <c r="P530" s="47"/>
      <c r="Q530" s="47">
        <v>34</v>
      </c>
      <c r="R530" s="47"/>
      <c r="S530" s="47"/>
      <c r="T530" s="47"/>
      <c r="U530" s="47"/>
      <c r="V530" s="47"/>
      <c r="W530" s="47"/>
      <c r="X530" s="46">
        <v>120</v>
      </c>
      <c r="Y530" s="50"/>
      <c r="Z530" s="111">
        <v>0.41</v>
      </c>
      <c r="AA530" s="112">
        <v>2</v>
      </c>
      <c r="AB530" s="50">
        <v>40.92</v>
      </c>
      <c r="AC530" s="50">
        <v>36.1</v>
      </c>
      <c r="AD530" s="50">
        <v>77.02</v>
      </c>
      <c r="AE530" s="50"/>
      <c r="AF530" s="51"/>
    </row>
    <row r="531" spans="1:32" s="48" customFormat="1" x14ac:dyDescent="0.25">
      <c r="A531" s="99">
        <v>421240024</v>
      </c>
      <c r="B531" s="49" t="s">
        <v>511</v>
      </c>
      <c r="C531" s="124"/>
      <c r="D531" s="47"/>
      <c r="E531" s="47"/>
      <c r="F531" s="47"/>
      <c r="G531" s="47"/>
      <c r="H531" s="47"/>
      <c r="I531" s="47">
        <v>1</v>
      </c>
      <c r="J531" s="47"/>
      <c r="K531" s="47"/>
      <c r="L531" s="47">
        <v>1</v>
      </c>
      <c r="M531" s="47"/>
      <c r="N531" s="47">
        <v>1</v>
      </c>
      <c r="O531" s="47"/>
      <c r="P531" s="47"/>
      <c r="Q531" s="47">
        <v>1</v>
      </c>
      <c r="R531" s="47"/>
      <c r="S531" s="47"/>
      <c r="T531" s="47"/>
      <c r="U531" s="47"/>
      <c r="V531" s="47"/>
      <c r="W531" s="47"/>
      <c r="X531" s="46">
        <v>120</v>
      </c>
      <c r="Y531" s="50"/>
      <c r="Z531" s="111">
        <v>0.41</v>
      </c>
      <c r="AA531" s="112">
        <v>2</v>
      </c>
      <c r="AB531" s="50"/>
      <c r="AC531" s="50">
        <v>2</v>
      </c>
      <c r="AD531" s="50">
        <v>2</v>
      </c>
      <c r="AE531" s="50"/>
      <c r="AF531" s="51"/>
    </row>
    <row r="532" spans="1:32" s="48" customFormat="1" x14ac:dyDescent="0.25">
      <c r="A532" s="99">
        <v>421250025</v>
      </c>
      <c r="B532" s="49" t="s">
        <v>512</v>
      </c>
      <c r="C532" s="124"/>
      <c r="D532" s="47">
        <v>15</v>
      </c>
      <c r="E532" s="47">
        <v>2</v>
      </c>
      <c r="F532" s="47"/>
      <c r="G532" s="47">
        <v>13</v>
      </c>
      <c r="H532" s="47"/>
      <c r="I532" s="47">
        <v>98</v>
      </c>
      <c r="J532" s="47">
        <v>2</v>
      </c>
      <c r="K532" s="47"/>
      <c r="L532" s="47">
        <v>96</v>
      </c>
      <c r="M532" s="47"/>
      <c r="N532" s="47">
        <v>102</v>
      </c>
      <c r="O532" s="47">
        <v>4</v>
      </c>
      <c r="P532" s="47"/>
      <c r="Q532" s="47">
        <v>98</v>
      </c>
      <c r="R532" s="47"/>
      <c r="S532" s="47">
        <v>11</v>
      </c>
      <c r="T532" s="47"/>
      <c r="U532" s="47"/>
      <c r="V532" s="47">
        <v>11</v>
      </c>
      <c r="W532" s="47"/>
      <c r="X532" s="46">
        <v>120</v>
      </c>
      <c r="Y532" s="50"/>
      <c r="Z532" s="111">
        <v>0.41</v>
      </c>
      <c r="AA532" s="112">
        <v>2</v>
      </c>
      <c r="AB532" s="50">
        <v>27.64</v>
      </c>
      <c r="AC532" s="50">
        <v>193.64</v>
      </c>
      <c r="AD532" s="50">
        <v>199.28</v>
      </c>
      <c r="AE532" s="50">
        <v>22</v>
      </c>
      <c r="AF532" s="51"/>
    </row>
    <row r="533" spans="1:32" s="48" customFormat="1" x14ac:dyDescent="0.25">
      <c r="A533" s="99">
        <v>421250026</v>
      </c>
      <c r="B533" s="49" t="s">
        <v>2201</v>
      </c>
      <c r="C533" s="124"/>
      <c r="D533" s="47"/>
      <c r="E533" s="47"/>
      <c r="F533" s="47"/>
      <c r="G533" s="47"/>
      <c r="H533" s="47"/>
      <c r="I533" s="47">
        <v>21</v>
      </c>
      <c r="J533" s="47">
        <v>1</v>
      </c>
      <c r="K533" s="47"/>
      <c r="L533" s="47">
        <v>20</v>
      </c>
      <c r="M533" s="47"/>
      <c r="N533" s="47">
        <v>19</v>
      </c>
      <c r="O533" s="47">
        <v>1</v>
      </c>
      <c r="P533" s="47"/>
      <c r="Q533" s="47">
        <v>18</v>
      </c>
      <c r="R533" s="47"/>
      <c r="S533" s="47">
        <v>2</v>
      </c>
      <c r="T533" s="47"/>
      <c r="U533" s="47"/>
      <c r="V533" s="47">
        <v>2</v>
      </c>
      <c r="W533" s="47"/>
      <c r="X533" s="46">
        <v>132</v>
      </c>
      <c r="Y533" s="50"/>
      <c r="Z533" s="111">
        <v>0.41</v>
      </c>
      <c r="AA533" s="112">
        <v>2</v>
      </c>
      <c r="AB533" s="50"/>
      <c r="AC533" s="50">
        <v>44.902000000000001</v>
      </c>
      <c r="AD533" s="50">
        <v>40.502000000000002</v>
      </c>
      <c r="AE533" s="50">
        <v>4.4000000000000004</v>
      </c>
      <c r="AF533" s="51"/>
    </row>
    <row r="534" spans="1:32" s="48" customFormat="1" x14ac:dyDescent="0.25">
      <c r="A534" s="99">
        <v>421250027</v>
      </c>
      <c r="B534" s="49" t="s">
        <v>2202</v>
      </c>
      <c r="C534" s="124"/>
      <c r="D534" s="47"/>
      <c r="E534" s="47"/>
      <c r="F534" s="47"/>
      <c r="G534" s="47"/>
      <c r="H534" s="47"/>
      <c r="I534" s="47">
        <v>15</v>
      </c>
      <c r="J534" s="47">
        <v>5</v>
      </c>
      <c r="K534" s="47"/>
      <c r="L534" s="47">
        <v>10</v>
      </c>
      <c r="M534" s="47"/>
      <c r="N534" s="47">
        <v>15</v>
      </c>
      <c r="O534" s="47">
        <v>5</v>
      </c>
      <c r="P534" s="47"/>
      <c r="Q534" s="47">
        <v>10</v>
      </c>
      <c r="R534" s="47"/>
      <c r="S534" s="47"/>
      <c r="T534" s="47"/>
      <c r="U534" s="47"/>
      <c r="V534" s="47"/>
      <c r="W534" s="47"/>
      <c r="X534" s="46">
        <v>132</v>
      </c>
      <c r="Y534" s="50"/>
      <c r="Z534" s="111">
        <v>0.41</v>
      </c>
      <c r="AA534" s="112">
        <v>2</v>
      </c>
      <c r="AB534" s="50"/>
      <c r="AC534" s="50">
        <v>26.51</v>
      </c>
      <c r="AD534" s="50">
        <v>26.51</v>
      </c>
      <c r="AE534" s="50"/>
      <c r="AF534" s="51"/>
    </row>
    <row r="535" spans="1:32" s="48" customFormat="1" x14ac:dyDescent="0.25">
      <c r="A535" s="99">
        <v>421250028</v>
      </c>
      <c r="B535" s="49" t="s">
        <v>2203</v>
      </c>
      <c r="C535" s="124"/>
      <c r="D535" s="47"/>
      <c r="E535" s="47"/>
      <c r="F535" s="47"/>
      <c r="G535" s="47"/>
      <c r="H535" s="47"/>
      <c r="I535" s="47">
        <v>14</v>
      </c>
      <c r="J535" s="47"/>
      <c r="K535" s="47"/>
      <c r="L535" s="47">
        <v>14</v>
      </c>
      <c r="M535" s="47"/>
      <c r="N535" s="47">
        <v>11</v>
      </c>
      <c r="O535" s="47"/>
      <c r="P535" s="47"/>
      <c r="Q535" s="47">
        <v>11</v>
      </c>
      <c r="R535" s="47"/>
      <c r="S535" s="47">
        <v>3</v>
      </c>
      <c r="T535" s="47"/>
      <c r="U535" s="47"/>
      <c r="V535" s="47">
        <v>3</v>
      </c>
      <c r="W535" s="47"/>
      <c r="X535" s="46">
        <v>132</v>
      </c>
      <c r="Y535" s="50"/>
      <c r="Z535" s="111">
        <v>0.41</v>
      </c>
      <c r="AA535" s="112">
        <v>2</v>
      </c>
      <c r="AB535" s="50"/>
      <c r="AC535" s="50">
        <v>30.8</v>
      </c>
      <c r="AD535" s="50">
        <v>24.2</v>
      </c>
      <c r="AE535" s="50">
        <v>6.6</v>
      </c>
      <c r="AF535" s="51"/>
    </row>
    <row r="536" spans="1:32" x14ac:dyDescent="0.25">
      <c r="A536" s="100">
        <v>441010000</v>
      </c>
      <c r="B536" s="44" t="s">
        <v>1975</v>
      </c>
      <c r="C536" s="124"/>
      <c r="D536" s="45">
        <v>45</v>
      </c>
      <c r="E536" s="45"/>
      <c r="F536" s="45"/>
      <c r="G536" s="45">
        <v>45</v>
      </c>
      <c r="H536" s="45"/>
      <c r="I536" s="45">
        <v>272</v>
      </c>
      <c r="J536" s="45">
        <v>2</v>
      </c>
      <c r="K536" s="45"/>
      <c r="L536" s="45">
        <v>270</v>
      </c>
      <c r="M536" s="45"/>
      <c r="N536" s="45">
        <v>281</v>
      </c>
      <c r="O536" s="45">
        <v>2</v>
      </c>
      <c r="P536" s="45"/>
      <c r="Q536" s="45">
        <v>279</v>
      </c>
      <c r="R536" s="45"/>
      <c r="S536" s="45">
        <v>36</v>
      </c>
      <c r="T536" s="45"/>
      <c r="U536" s="45"/>
      <c r="V536" s="45">
        <v>36</v>
      </c>
      <c r="W536" s="45"/>
      <c r="X536" s="43">
        <v>132</v>
      </c>
      <c r="Y536" s="31"/>
      <c r="Z536" s="109">
        <v>0.41</v>
      </c>
      <c r="AA536" s="110">
        <v>2</v>
      </c>
      <c r="AB536" s="31">
        <v>99.000000000000099</v>
      </c>
      <c r="AC536" s="31">
        <v>595.80399999999997</v>
      </c>
      <c r="AD536" s="31">
        <v>615.60400000000004</v>
      </c>
      <c r="AE536" s="31">
        <v>79.2</v>
      </c>
    </row>
    <row r="537" spans="1:32" x14ac:dyDescent="0.25">
      <c r="A537" s="101">
        <v>431010000</v>
      </c>
      <c r="B537" s="41" t="s">
        <v>513</v>
      </c>
      <c r="C537" s="123"/>
      <c r="D537" s="37"/>
      <c r="E537" s="37"/>
      <c r="F537" s="37"/>
      <c r="G537" s="37"/>
      <c r="H537" s="37"/>
      <c r="I537" s="37">
        <v>12</v>
      </c>
      <c r="J537" s="37"/>
      <c r="K537" s="37"/>
      <c r="L537" s="37">
        <v>12</v>
      </c>
      <c r="M537" s="37"/>
      <c r="N537" s="37">
        <v>10</v>
      </c>
      <c r="O537" s="37"/>
      <c r="P537" s="37"/>
      <c r="Q537" s="37">
        <v>10</v>
      </c>
      <c r="R537" s="37"/>
      <c r="S537" s="37">
        <v>2</v>
      </c>
      <c r="T537" s="37"/>
      <c r="U537" s="37"/>
      <c r="V537" s="37">
        <v>2</v>
      </c>
      <c r="W537" s="37"/>
      <c r="X537" s="40">
        <v>232</v>
      </c>
      <c r="Y537" s="42"/>
      <c r="Z537" s="113">
        <v>0.41</v>
      </c>
      <c r="AA537" s="114">
        <v>2</v>
      </c>
      <c r="AB537" s="42"/>
      <c r="AC537" s="42">
        <v>46.4</v>
      </c>
      <c r="AD537" s="42">
        <v>38.6666666666667</v>
      </c>
      <c r="AE537" s="42">
        <v>7.7333333333333396</v>
      </c>
    </row>
    <row r="538" spans="1:32" x14ac:dyDescent="0.25">
      <c r="A538" s="101">
        <v>600060000</v>
      </c>
      <c r="B538" s="41" t="s">
        <v>514</v>
      </c>
      <c r="C538" s="123"/>
      <c r="D538" s="37">
        <v>2</v>
      </c>
      <c r="E538" s="37"/>
      <c r="F538" s="37"/>
      <c r="G538" s="37"/>
      <c r="H538" s="37">
        <v>2</v>
      </c>
      <c r="I538" s="37">
        <v>14</v>
      </c>
      <c r="J538" s="37">
        <v>2</v>
      </c>
      <c r="K538" s="37">
        <v>3</v>
      </c>
      <c r="L538" s="37">
        <v>3</v>
      </c>
      <c r="M538" s="37">
        <v>6</v>
      </c>
      <c r="N538" s="37">
        <v>12</v>
      </c>
      <c r="O538" s="37">
        <v>2</v>
      </c>
      <c r="P538" s="37">
        <v>3</v>
      </c>
      <c r="Q538" s="37">
        <v>1</v>
      </c>
      <c r="R538" s="37">
        <v>6</v>
      </c>
      <c r="S538" s="37">
        <v>4</v>
      </c>
      <c r="T538" s="37"/>
      <c r="U538" s="37"/>
      <c r="V538" s="37">
        <v>2</v>
      </c>
      <c r="W538" s="37">
        <v>2</v>
      </c>
      <c r="X538" s="40">
        <v>147</v>
      </c>
      <c r="Y538" s="42"/>
      <c r="Z538" s="113">
        <v>0.41</v>
      </c>
      <c r="AA538" s="114">
        <v>2</v>
      </c>
      <c r="AB538" s="42">
        <v>9.8000000000000007</v>
      </c>
      <c r="AC538" s="42">
        <v>44.786000000000001</v>
      </c>
      <c r="AD538" s="42">
        <v>39.886000000000003</v>
      </c>
      <c r="AE538" s="42">
        <v>14.7</v>
      </c>
    </row>
    <row r="539" spans="1:32" x14ac:dyDescent="0.25">
      <c r="A539" s="101">
        <v>600080000</v>
      </c>
      <c r="B539" s="41" t="s">
        <v>515</v>
      </c>
      <c r="C539" s="123"/>
      <c r="D539" s="37"/>
      <c r="E539" s="37"/>
      <c r="F539" s="37"/>
      <c r="G539" s="37"/>
      <c r="H539" s="37"/>
      <c r="I539" s="37">
        <v>28</v>
      </c>
      <c r="J539" s="37">
        <v>1</v>
      </c>
      <c r="K539" s="37"/>
      <c r="L539" s="37">
        <v>27</v>
      </c>
      <c r="M539" s="37"/>
      <c r="N539" s="37">
        <v>25</v>
      </c>
      <c r="O539" s="37">
        <v>1</v>
      </c>
      <c r="P539" s="37"/>
      <c r="Q539" s="37">
        <v>24</v>
      </c>
      <c r="R539" s="37"/>
      <c r="S539" s="37">
        <v>3</v>
      </c>
      <c r="T539" s="37"/>
      <c r="U539" s="37"/>
      <c r="V539" s="37">
        <v>3</v>
      </c>
      <c r="W539" s="37"/>
      <c r="X539" s="40">
        <v>120</v>
      </c>
      <c r="Y539" s="42"/>
      <c r="Z539" s="113">
        <v>0.41</v>
      </c>
      <c r="AA539" s="114">
        <v>2</v>
      </c>
      <c r="AB539" s="42"/>
      <c r="AC539" s="42">
        <v>54.82</v>
      </c>
      <c r="AD539" s="42">
        <v>48.82</v>
      </c>
      <c r="AE539" s="42">
        <v>6</v>
      </c>
    </row>
    <row r="540" spans="1:32" x14ac:dyDescent="0.25">
      <c r="A540" s="101">
        <v>600020000</v>
      </c>
      <c r="B540" s="41" t="s">
        <v>516</v>
      </c>
      <c r="C540" s="123"/>
      <c r="D540" s="37">
        <v>3</v>
      </c>
      <c r="E540" s="37"/>
      <c r="F540" s="37"/>
      <c r="G540" s="37">
        <v>3</v>
      </c>
      <c r="H540" s="37"/>
      <c r="I540" s="37">
        <v>211</v>
      </c>
      <c r="J540" s="37"/>
      <c r="K540" s="37"/>
      <c r="L540" s="37">
        <v>211</v>
      </c>
      <c r="M540" s="37"/>
      <c r="N540" s="37">
        <v>214</v>
      </c>
      <c r="O540" s="37"/>
      <c r="P540" s="37"/>
      <c r="Q540" s="37">
        <v>214</v>
      </c>
      <c r="R540" s="37"/>
      <c r="S540" s="37"/>
      <c r="T540" s="37"/>
      <c r="U540" s="37"/>
      <c r="V540" s="37"/>
      <c r="W540" s="37"/>
      <c r="X540" s="40">
        <v>60</v>
      </c>
      <c r="Y540" s="42"/>
      <c r="Z540" s="113">
        <v>0.41</v>
      </c>
      <c r="AA540" s="114">
        <v>2</v>
      </c>
      <c r="AB540" s="42">
        <v>3</v>
      </c>
      <c r="AC540" s="42">
        <v>211</v>
      </c>
      <c r="AD540" s="42">
        <v>214</v>
      </c>
      <c r="AE540" s="42"/>
    </row>
    <row r="541" spans="1:32" x14ac:dyDescent="0.25">
      <c r="A541" s="101">
        <v>402040000</v>
      </c>
      <c r="B541" s="41" t="s">
        <v>517</v>
      </c>
      <c r="C541" s="123"/>
      <c r="D541" s="37">
        <v>18</v>
      </c>
      <c r="E541" s="37">
        <v>11</v>
      </c>
      <c r="F541" s="37"/>
      <c r="G541" s="37">
        <v>7</v>
      </c>
      <c r="H541" s="37"/>
      <c r="I541" s="37">
        <v>126</v>
      </c>
      <c r="J541" s="37">
        <v>82</v>
      </c>
      <c r="K541" s="37"/>
      <c r="L541" s="37">
        <v>44</v>
      </c>
      <c r="M541" s="37"/>
      <c r="N541" s="37">
        <v>137</v>
      </c>
      <c r="O541" s="37">
        <v>92</v>
      </c>
      <c r="P541" s="37"/>
      <c r="Q541" s="37">
        <v>45</v>
      </c>
      <c r="R541" s="37"/>
      <c r="S541" s="37">
        <v>7</v>
      </c>
      <c r="T541" s="37">
        <v>1</v>
      </c>
      <c r="U541" s="37"/>
      <c r="V541" s="37">
        <v>6</v>
      </c>
      <c r="W541" s="37"/>
      <c r="X541" s="40">
        <v>120</v>
      </c>
      <c r="Y541" s="42"/>
      <c r="Z541" s="113">
        <v>0.41</v>
      </c>
      <c r="AA541" s="114">
        <v>2</v>
      </c>
      <c r="AB541" s="42">
        <v>23.02</v>
      </c>
      <c r="AC541" s="42">
        <v>155.24</v>
      </c>
      <c r="AD541" s="42">
        <v>165.44</v>
      </c>
      <c r="AE541" s="42">
        <v>12.82</v>
      </c>
    </row>
    <row r="542" spans="1:32" x14ac:dyDescent="0.25">
      <c r="A542" s="101">
        <v>441010000</v>
      </c>
      <c r="B542" s="41" t="s">
        <v>518</v>
      </c>
      <c r="C542" s="123"/>
      <c r="D542" s="37"/>
      <c r="E542" s="37"/>
      <c r="F542" s="37"/>
      <c r="G542" s="37"/>
      <c r="H542" s="37"/>
      <c r="I542" s="37">
        <v>124</v>
      </c>
      <c r="J542" s="37"/>
      <c r="K542" s="37"/>
      <c r="L542" s="37">
        <v>124</v>
      </c>
      <c r="M542" s="37"/>
      <c r="N542" s="37">
        <v>121</v>
      </c>
      <c r="O542" s="37"/>
      <c r="P542" s="37"/>
      <c r="Q542" s="37">
        <v>121</v>
      </c>
      <c r="R542" s="37"/>
      <c r="S542" s="37">
        <v>3</v>
      </c>
      <c r="T542" s="37"/>
      <c r="U542" s="37"/>
      <c r="V542" s="37">
        <v>3</v>
      </c>
      <c r="W542" s="37"/>
      <c r="X542" s="40">
        <v>132</v>
      </c>
      <c r="Y542" s="42"/>
      <c r="Z542" s="113">
        <v>0.41</v>
      </c>
      <c r="AA542" s="114">
        <v>2</v>
      </c>
      <c r="AB542" s="42"/>
      <c r="AC542" s="42">
        <v>272.8</v>
      </c>
      <c r="AD542" s="42">
        <v>266.2</v>
      </c>
      <c r="AE542" s="42">
        <v>6.6</v>
      </c>
    </row>
    <row r="543" spans="1:32" x14ac:dyDescent="0.25">
      <c r="A543" s="101">
        <v>600030000</v>
      </c>
      <c r="B543" s="41" t="s">
        <v>2244</v>
      </c>
      <c r="C543" s="123"/>
      <c r="D543" s="37">
        <v>16</v>
      </c>
      <c r="E543" s="37"/>
      <c r="F543" s="37"/>
      <c r="G543" s="37">
        <v>16</v>
      </c>
      <c r="H543" s="37"/>
      <c r="I543" s="37">
        <v>90</v>
      </c>
      <c r="J543" s="37"/>
      <c r="K543" s="37"/>
      <c r="L543" s="37">
        <v>87</v>
      </c>
      <c r="M543" s="37">
        <v>3</v>
      </c>
      <c r="N543" s="37">
        <v>98</v>
      </c>
      <c r="O543" s="37"/>
      <c r="P543" s="37"/>
      <c r="Q543" s="37">
        <v>95</v>
      </c>
      <c r="R543" s="37">
        <v>3</v>
      </c>
      <c r="S543" s="37">
        <v>8</v>
      </c>
      <c r="T543" s="37"/>
      <c r="U543" s="37"/>
      <c r="V543" s="37">
        <v>8</v>
      </c>
      <c r="W543" s="37"/>
      <c r="X543" s="40">
        <v>60</v>
      </c>
      <c r="Y543" s="42"/>
      <c r="Z543" s="113">
        <v>0.41</v>
      </c>
      <c r="AA543" s="114">
        <v>2</v>
      </c>
      <c r="AB543" s="42">
        <v>16</v>
      </c>
      <c r="AC543" s="42">
        <v>93</v>
      </c>
      <c r="AD543" s="42">
        <v>101</v>
      </c>
      <c r="AE543" s="42">
        <v>8</v>
      </c>
    </row>
    <row r="544" spans="1:32" x14ac:dyDescent="0.25">
      <c r="A544" s="101">
        <v>600040000</v>
      </c>
      <c r="B544" s="41" t="s">
        <v>2245</v>
      </c>
      <c r="C544" s="123"/>
      <c r="D544" s="37">
        <v>7</v>
      </c>
      <c r="E544" s="37"/>
      <c r="F544" s="37"/>
      <c r="G544" s="37">
        <v>7</v>
      </c>
      <c r="H544" s="37"/>
      <c r="I544" s="37">
        <v>57</v>
      </c>
      <c r="J544" s="37"/>
      <c r="K544" s="37"/>
      <c r="L544" s="37">
        <v>57</v>
      </c>
      <c r="M544" s="37"/>
      <c r="N544" s="37">
        <v>58</v>
      </c>
      <c r="O544" s="37"/>
      <c r="P544" s="37"/>
      <c r="Q544" s="37">
        <v>58</v>
      </c>
      <c r="R544" s="37"/>
      <c r="S544" s="37">
        <v>6</v>
      </c>
      <c r="T544" s="37"/>
      <c r="U544" s="37"/>
      <c r="V544" s="37">
        <v>6</v>
      </c>
      <c r="W544" s="37"/>
      <c r="X544" s="40">
        <v>78</v>
      </c>
      <c r="Y544" s="42"/>
      <c r="Z544" s="113">
        <v>0.41</v>
      </c>
      <c r="AA544" s="114">
        <v>2</v>
      </c>
      <c r="AB544" s="42">
        <v>9.1</v>
      </c>
      <c r="AC544" s="42">
        <v>74.099999999999994</v>
      </c>
      <c r="AD544" s="42">
        <v>75.400000000000006</v>
      </c>
      <c r="AE544" s="42">
        <v>7.8</v>
      </c>
    </row>
    <row r="545" spans="1:32" x14ac:dyDescent="0.25">
      <c r="A545" s="101">
        <v>600050000</v>
      </c>
      <c r="B545" s="41" t="s">
        <v>2246</v>
      </c>
      <c r="C545" s="123"/>
      <c r="D545" s="37"/>
      <c r="E545" s="37"/>
      <c r="F545" s="37"/>
      <c r="G545" s="37"/>
      <c r="H545" s="37"/>
      <c r="I545" s="37">
        <v>1</v>
      </c>
      <c r="J545" s="37"/>
      <c r="K545" s="37"/>
      <c r="L545" s="37">
        <v>1</v>
      </c>
      <c r="M545" s="37"/>
      <c r="N545" s="37">
        <v>1</v>
      </c>
      <c r="O545" s="37"/>
      <c r="P545" s="37"/>
      <c r="Q545" s="37">
        <v>1</v>
      </c>
      <c r="R545" s="37"/>
      <c r="S545" s="37"/>
      <c r="T545" s="37"/>
      <c r="U545" s="37"/>
      <c r="V545" s="37"/>
      <c r="W545" s="37"/>
      <c r="X545" s="40">
        <v>87</v>
      </c>
      <c r="Y545" s="42"/>
      <c r="Z545" s="113">
        <v>0.41</v>
      </c>
      <c r="AA545" s="114">
        <v>2</v>
      </c>
      <c r="AB545" s="42"/>
      <c r="AC545" s="42">
        <v>1.45</v>
      </c>
      <c r="AD545" s="42">
        <v>1.45</v>
      </c>
      <c r="AE545" s="42"/>
    </row>
    <row r="546" spans="1:32" x14ac:dyDescent="0.25">
      <c r="A546" s="198" t="s">
        <v>6</v>
      </c>
      <c r="B546" s="199"/>
      <c r="C546" s="126"/>
      <c r="D546" s="7">
        <f>SUM(E546:H546)</f>
        <v>2962</v>
      </c>
      <c r="E546" s="7">
        <f>SUM(E7,E445,E506,E537:E545)</f>
        <v>179</v>
      </c>
      <c r="F546" s="7">
        <f>SUM(F7,F445,F506,F537:F545)</f>
        <v>0</v>
      </c>
      <c r="G546" s="7">
        <f>SUM(G7,G445,G506,G537:G545)</f>
        <v>2594</v>
      </c>
      <c r="H546" s="7">
        <f>SUM(H7,H445,H506,H537:H545)</f>
        <v>189</v>
      </c>
      <c r="I546" s="7">
        <f>SUM(J546:M546)</f>
        <v>17831</v>
      </c>
      <c r="J546" s="7">
        <f>SUM(J7,J445,J506,J537:J545)</f>
        <v>1027</v>
      </c>
      <c r="K546" s="7">
        <f>SUM(K7,K445,K506,K537:K545)</f>
        <v>10</v>
      </c>
      <c r="L546" s="7">
        <f>SUM(L7,L445,L506,L537:L545)</f>
        <v>16723</v>
      </c>
      <c r="M546" s="7">
        <f>SUM(M7,M445,M506,M537:M545)</f>
        <v>71</v>
      </c>
      <c r="N546" s="7">
        <f>SUM(O546:R546)</f>
        <v>17720</v>
      </c>
      <c r="O546" s="7">
        <f>SUM(O7,O445,O506,O537:O545)</f>
        <v>1199</v>
      </c>
      <c r="P546" s="7">
        <f>SUM(P7,P445,P506,P537:P545)</f>
        <v>10</v>
      </c>
      <c r="Q546" s="7">
        <f>SUM(Q7,Q445,Q506,Q537:Q545)</f>
        <v>16469</v>
      </c>
      <c r="R546" s="7">
        <f>SUM(R7,R445,R506,R537:R545)</f>
        <v>42</v>
      </c>
      <c r="S546" s="7">
        <f>SUM(T546:W546)</f>
        <v>3073</v>
      </c>
      <c r="T546" s="7">
        <f>SUM(T7,T445,T506,T537:T545)</f>
        <v>7</v>
      </c>
      <c r="U546" s="7">
        <f>SUM(U7,U445,U506,U537:U545)</f>
        <v>0</v>
      </c>
      <c r="V546" s="7">
        <f>SUM(V7,V445,V506,V537:V545)</f>
        <v>2848</v>
      </c>
      <c r="W546" s="7">
        <f>SUM(W7,W445,W506,W537:W545)</f>
        <v>218</v>
      </c>
      <c r="X546" s="28" t="s">
        <v>1937</v>
      </c>
      <c r="Y546" s="32"/>
      <c r="Z546" s="115" t="s">
        <v>1937</v>
      </c>
      <c r="AA546" s="116" t="s">
        <v>1937</v>
      </c>
      <c r="AB546" s="148">
        <f>SUM(AB7,AB445,AB506,AB537:AB545)</f>
        <v>23927.569666666655</v>
      </c>
      <c r="AC546" s="148">
        <f>SUM(AC7,AC445,AC506,AC537:AC545)</f>
        <v>43785.512833333356</v>
      </c>
      <c r="AD546" s="148">
        <f>SUM(AD7,AD445,AD506,AD537:AD545)</f>
        <v>40640.778000000035</v>
      </c>
      <c r="AE546" s="148">
        <f>SUM(AE7,AE445,AE506,AE537:AE545)</f>
        <v>27072.304499999984</v>
      </c>
    </row>
    <row r="547" spans="1:32" s="19" customFormat="1" x14ac:dyDescent="0.25">
      <c r="A547" s="187" t="s">
        <v>519</v>
      </c>
      <c r="B547" s="188"/>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2" x14ac:dyDescent="0.25">
      <c r="A548" s="200" t="s">
        <v>1331</v>
      </c>
      <c r="B548" s="201"/>
      <c r="C548" s="123"/>
      <c r="D548" s="37">
        <f>SUM(E548:H548)</f>
        <v>220</v>
      </c>
      <c r="E548" s="37">
        <f>SUM(E549:E736)</f>
        <v>91</v>
      </c>
      <c r="F548" s="37">
        <f>SUM(F549:F736)</f>
        <v>0</v>
      </c>
      <c r="G548" s="37">
        <f>SUM(G549:G736)</f>
        <v>129</v>
      </c>
      <c r="H548" s="37">
        <f>SUM(H549:H736)</f>
        <v>0</v>
      </c>
      <c r="I548" s="37">
        <f>SUM(J548:M548)</f>
        <v>472</v>
      </c>
      <c r="J548" s="37">
        <f>SUM(J549:J736)</f>
        <v>210</v>
      </c>
      <c r="K548" s="37">
        <f>SUM(K549:K736)</f>
        <v>0</v>
      </c>
      <c r="L548" s="37">
        <f>SUM(L549:L736)</f>
        <v>262</v>
      </c>
      <c r="M548" s="37">
        <f>SUM(M549:M736)</f>
        <v>0</v>
      </c>
      <c r="N548" s="37">
        <f>SUM(O548:R548)</f>
        <v>563</v>
      </c>
      <c r="O548" s="37">
        <f>SUM(O549:O736)</f>
        <v>301</v>
      </c>
      <c r="P548" s="37">
        <f>SUM(P549:P736)</f>
        <v>0</v>
      </c>
      <c r="Q548" s="37">
        <f>SUM(Q549:Q736)</f>
        <v>262</v>
      </c>
      <c r="R548" s="37">
        <f>SUM(R549:R736)</f>
        <v>0</v>
      </c>
      <c r="S548" s="37">
        <f>SUM(T548:W548)</f>
        <v>129</v>
      </c>
      <c r="T548" s="37">
        <f>SUM(T549:T736)</f>
        <v>0</v>
      </c>
      <c r="U548" s="37">
        <f>SUM(U549:U736)</f>
        <v>0</v>
      </c>
      <c r="V548" s="37">
        <f>SUM(V549:V736)</f>
        <v>129</v>
      </c>
      <c r="W548" s="37">
        <f>SUM(W549:W736)</f>
        <v>0</v>
      </c>
      <c r="X548" s="38" t="s">
        <v>1937</v>
      </c>
      <c r="Y548" s="39"/>
      <c r="Z548" s="107" t="s">
        <v>1937</v>
      </c>
      <c r="AA548" s="108" t="s">
        <v>1937</v>
      </c>
      <c r="AB548" s="42">
        <f>SUM(AB549:AB736)</f>
        <v>551.96699999999998</v>
      </c>
      <c r="AC548" s="42">
        <f>SUM(AC549:AC736)</f>
        <v>1135.1775</v>
      </c>
      <c r="AD548" s="42">
        <f>SUM(AD549:AD736)</f>
        <v>1245.8111666666666</v>
      </c>
      <c r="AE548" s="42">
        <f>SUM(AE549:AE736)</f>
        <v>441.33333333333331</v>
      </c>
    </row>
    <row r="549" spans="1:32" hidden="1" x14ac:dyDescent="0.25">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2" hidden="1" x14ac:dyDescent="0.25">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2" hidden="1" x14ac:dyDescent="0.25">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2" hidden="1" x14ac:dyDescent="0.25">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2" hidden="1" x14ac:dyDescent="0.25">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2" hidden="1" x14ac:dyDescent="0.25">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2" hidden="1" x14ac:dyDescent="0.25">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2" hidden="1" x14ac:dyDescent="0.25">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idden="1" x14ac:dyDescent="0.25">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idden="1" x14ac:dyDescent="0.25">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idden="1" x14ac:dyDescent="0.25">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idden="1" x14ac:dyDescent="0.25">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idden="1" x14ac:dyDescent="0.25">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idden="1" x14ac:dyDescent="0.25">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idden="1" x14ac:dyDescent="0.25">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idden="1" x14ac:dyDescent="0.25">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idden="1" x14ac:dyDescent="0.25">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idden="1" x14ac:dyDescent="0.25">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idden="1" x14ac:dyDescent="0.25">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idden="1" x14ac:dyDescent="0.25">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idden="1" x14ac:dyDescent="0.25">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idden="1" x14ac:dyDescent="0.25">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idden="1" x14ac:dyDescent="0.25">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idden="1" x14ac:dyDescent="0.25">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idden="1" x14ac:dyDescent="0.25">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idden="1" x14ac:dyDescent="0.25">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idden="1" x14ac:dyDescent="0.25">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idden="1" x14ac:dyDescent="0.25">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idden="1" x14ac:dyDescent="0.25">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5.5" x14ac:dyDescent="0.25">
      <c r="A578" s="99">
        <v>102010000</v>
      </c>
      <c r="B578" s="49" t="s">
        <v>536</v>
      </c>
      <c r="C578" s="124"/>
      <c r="D578" s="47">
        <v>1</v>
      </c>
      <c r="E578" s="47">
        <v>1</v>
      </c>
      <c r="F578" s="47"/>
      <c r="G578" s="47"/>
      <c r="H578" s="47"/>
      <c r="I578" s="47">
        <v>4</v>
      </c>
      <c r="J578" s="47">
        <v>4</v>
      </c>
      <c r="K578" s="47"/>
      <c r="L578" s="47"/>
      <c r="M578" s="47"/>
      <c r="N578" s="47">
        <v>5</v>
      </c>
      <c r="O578" s="47">
        <v>5</v>
      </c>
      <c r="P578" s="47"/>
      <c r="Q578" s="47"/>
      <c r="R578" s="47"/>
      <c r="S578" s="47"/>
      <c r="T578" s="47"/>
      <c r="U578" s="47"/>
      <c r="V578" s="47"/>
      <c r="W578" s="47"/>
      <c r="X578" s="46">
        <v>277</v>
      </c>
      <c r="Y578" s="50"/>
      <c r="Z578" s="111">
        <v>0.41</v>
      </c>
      <c r="AA578" s="112">
        <v>2</v>
      </c>
      <c r="AB578" s="50">
        <v>1.89283333333333</v>
      </c>
      <c r="AC578" s="50">
        <v>7.5713333333333299</v>
      </c>
      <c r="AD578" s="50">
        <v>9.4641666666666602</v>
      </c>
      <c r="AE578" s="50"/>
      <c r="AF578" s="51"/>
    </row>
    <row r="579" spans="1:32" s="48" customFormat="1" x14ac:dyDescent="0.25">
      <c r="A579" s="99">
        <v>102020000</v>
      </c>
      <c r="B579" s="49" t="s">
        <v>537</v>
      </c>
      <c r="C579" s="124"/>
      <c r="D579" s="47"/>
      <c r="E579" s="47"/>
      <c r="F579" s="47"/>
      <c r="G579" s="47"/>
      <c r="H579" s="47"/>
      <c r="I579" s="47">
        <v>2</v>
      </c>
      <c r="J579" s="47">
        <v>2</v>
      </c>
      <c r="K579" s="47"/>
      <c r="L579" s="47"/>
      <c r="M579" s="47"/>
      <c r="N579" s="47">
        <v>2</v>
      </c>
      <c r="O579" s="47">
        <v>2</v>
      </c>
      <c r="P579" s="47"/>
      <c r="Q579" s="47"/>
      <c r="R579" s="47"/>
      <c r="S579" s="47"/>
      <c r="T579" s="47"/>
      <c r="U579" s="47"/>
      <c r="V579" s="47"/>
      <c r="W579" s="47"/>
      <c r="X579" s="46">
        <v>304</v>
      </c>
      <c r="Y579" s="50"/>
      <c r="Z579" s="111">
        <v>0.41</v>
      </c>
      <c r="AA579" s="112">
        <v>2</v>
      </c>
      <c r="AB579" s="50"/>
      <c r="AC579" s="50">
        <v>4.1546666666666701</v>
      </c>
      <c r="AD579" s="50">
        <v>4.1546666666666701</v>
      </c>
      <c r="AE579" s="50"/>
      <c r="AF579" s="51"/>
    </row>
    <row r="580" spans="1:32" s="48" customFormat="1" hidden="1" x14ac:dyDescent="0.25">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idden="1" x14ac:dyDescent="0.25">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idden="1" x14ac:dyDescent="0.25">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idden="1" x14ac:dyDescent="0.25">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idden="1" x14ac:dyDescent="0.25">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idden="1" x14ac:dyDescent="0.25">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x14ac:dyDescent="0.25">
      <c r="A586" s="99">
        <v>102090000</v>
      </c>
      <c r="B586" s="49" t="s">
        <v>544</v>
      </c>
      <c r="C586" s="124"/>
      <c r="D586" s="47"/>
      <c r="E586" s="47"/>
      <c r="F586" s="47"/>
      <c r="G586" s="47"/>
      <c r="H586" s="47"/>
      <c r="I586" s="47">
        <v>1</v>
      </c>
      <c r="J586" s="47">
        <v>1</v>
      </c>
      <c r="K586" s="47"/>
      <c r="L586" s="47"/>
      <c r="M586" s="47"/>
      <c r="N586" s="47">
        <v>1</v>
      </c>
      <c r="O586" s="47">
        <v>1</v>
      </c>
      <c r="P586" s="47"/>
      <c r="Q586" s="47"/>
      <c r="R586" s="47"/>
      <c r="S586" s="47"/>
      <c r="T586" s="47"/>
      <c r="U586" s="47"/>
      <c r="V586" s="47"/>
      <c r="W586" s="47"/>
      <c r="X586" s="46">
        <v>274</v>
      </c>
      <c r="Y586" s="50"/>
      <c r="Z586" s="111">
        <v>0.41</v>
      </c>
      <c r="AA586" s="112">
        <v>2</v>
      </c>
      <c r="AB586" s="50"/>
      <c r="AC586" s="50">
        <v>1.8723333333333301</v>
      </c>
      <c r="AD586" s="50">
        <v>1.8723333333333301</v>
      </c>
      <c r="AE586" s="50"/>
      <c r="AF586" s="51"/>
    </row>
    <row r="587" spans="1:32" s="48" customFormat="1" hidden="1" x14ac:dyDescent="0.25">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x14ac:dyDescent="0.25">
      <c r="A588" s="99">
        <v>102090200</v>
      </c>
      <c r="B588" s="49" t="s">
        <v>546</v>
      </c>
      <c r="C588" s="124"/>
      <c r="D588" s="47">
        <v>1</v>
      </c>
      <c r="E588" s="47"/>
      <c r="F588" s="47"/>
      <c r="G588" s="47">
        <v>1</v>
      </c>
      <c r="H588" s="47"/>
      <c r="I588" s="47"/>
      <c r="J588" s="47"/>
      <c r="K588" s="47"/>
      <c r="L588" s="47"/>
      <c r="M588" s="47"/>
      <c r="N588" s="47">
        <v>1</v>
      </c>
      <c r="O588" s="47"/>
      <c r="P588" s="47"/>
      <c r="Q588" s="47">
        <v>1</v>
      </c>
      <c r="R588" s="47"/>
      <c r="S588" s="47"/>
      <c r="T588" s="47"/>
      <c r="U588" s="47"/>
      <c r="V588" s="47"/>
      <c r="W588" s="47"/>
      <c r="X588" s="46">
        <v>233</v>
      </c>
      <c r="Y588" s="50"/>
      <c r="Z588" s="111">
        <v>0.41</v>
      </c>
      <c r="AA588" s="112">
        <v>2</v>
      </c>
      <c r="AB588" s="50">
        <v>3.8833333333333302</v>
      </c>
      <c r="AC588" s="50"/>
      <c r="AD588" s="50">
        <v>3.8833333333333302</v>
      </c>
      <c r="AE588" s="50"/>
      <c r="AF588" s="51"/>
    </row>
    <row r="589" spans="1:32" s="48" customFormat="1" ht="25.5" hidden="1" x14ac:dyDescent="0.25">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5.5" hidden="1" x14ac:dyDescent="0.25">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idden="1" x14ac:dyDescent="0.25">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idden="1" x14ac:dyDescent="0.25">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5.5" x14ac:dyDescent="0.25">
      <c r="A593" s="99">
        <v>104000000</v>
      </c>
      <c r="B593" s="49" t="s">
        <v>551</v>
      </c>
      <c r="C593" s="124"/>
      <c r="D593" s="47">
        <v>1</v>
      </c>
      <c r="E593" s="47">
        <v>1</v>
      </c>
      <c r="F593" s="47"/>
      <c r="G593" s="47"/>
      <c r="H593" s="47"/>
      <c r="I593" s="47"/>
      <c r="J593" s="47"/>
      <c r="K593" s="47"/>
      <c r="L593" s="47"/>
      <c r="M593" s="47"/>
      <c r="N593" s="47">
        <v>1</v>
      </c>
      <c r="O593" s="47">
        <v>1</v>
      </c>
      <c r="P593" s="47"/>
      <c r="Q593" s="47"/>
      <c r="R593" s="47"/>
      <c r="S593" s="47"/>
      <c r="T593" s="47"/>
      <c r="U593" s="47"/>
      <c r="V593" s="47"/>
      <c r="W593" s="47"/>
      <c r="X593" s="46">
        <v>387</v>
      </c>
      <c r="Y593" s="50"/>
      <c r="Z593" s="111">
        <v>0.41</v>
      </c>
      <c r="AA593" s="112">
        <v>2</v>
      </c>
      <c r="AB593" s="50">
        <v>2.6444999999999999</v>
      </c>
      <c r="AC593" s="50"/>
      <c r="AD593" s="50">
        <v>2.6444999999999999</v>
      </c>
      <c r="AE593" s="50"/>
      <c r="AF593" s="51"/>
    </row>
    <row r="594" spans="1:32" s="48" customFormat="1" hidden="1" x14ac:dyDescent="0.25">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idden="1" x14ac:dyDescent="0.25">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idden="1" x14ac:dyDescent="0.25">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idden="1" x14ac:dyDescent="0.25">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x14ac:dyDescent="0.25">
      <c r="A598" s="99">
        <v>105000000</v>
      </c>
      <c r="B598" s="49" t="s">
        <v>556</v>
      </c>
      <c r="C598" s="124"/>
      <c r="D598" s="47">
        <v>1</v>
      </c>
      <c r="E598" s="47"/>
      <c r="F598" s="47"/>
      <c r="G598" s="47">
        <v>1</v>
      </c>
      <c r="H598" s="47"/>
      <c r="I598" s="47">
        <v>6</v>
      </c>
      <c r="J598" s="47">
        <v>5</v>
      </c>
      <c r="K598" s="47"/>
      <c r="L598" s="47">
        <v>1</v>
      </c>
      <c r="M598" s="47"/>
      <c r="N598" s="47">
        <v>5</v>
      </c>
      <c r="O598" s="47">
        <v>5</v>
      </c>
      <c r="P598" s="47"/>
      <c r="Q598" s="47"/>
      <c r="R598" s="47"/>
      <c r="S598" s="47">
        <v>2</v>
      </c>
      <c r="T598" s="47"/>
      <c r="U598" s="47"/>
      <c r="V598" s="47">
        <v>2</v>
      </c>
      <c r="W598" s="47"/>
      <c r="X598" s="46">
        <v>223</v>
      </c>
      <c r="Y598" s="50"/>
      <c r="Z598" s="111">
        <v>0.41</v>
      </c>
      <c r="AA598" s="112">
        <v>2</v>
      </c>
      <c r="AB598" s="50">
        <v>3.7166666666666699</v>
      </c>
      <c r="AC598" s="50">
        <v>11.3358333333333</v>
      </c>
      <c r="AD598" s="50">
        <v>7.6191666666666604</v>
      </c>
      <c r="AE598" s="50">
        <v>7.4333333333333398</v>
      </c>
      <c r="AF598" s="51"/>
    </row>
    <row r="599" spans="1:32" s="48" customFormat="1" hidden="1" x14ac:dyDescent="0.25">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idden="1" x14ac:dyDescent="0.25">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idden="1" x14ac:dyDescent="0.25">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idden="1" x14ac:dyDescent="0.25">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idden="1" x14ac:dyDescent="0.25">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idden="1" x14ac:dyDescent="0.25">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idden="1" x14ac:dyDescent="0.25">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8.25" hidden="1" x14ac:dyDescent="0.25">
      <c r="A606" s="99">
        <v>107000000</v>
      </c>
      <c r="B606" s="49" t="s">
        <v>2179</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idden="1" x14ac:dyDescent="0.25">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idden="1" x14ac:dyDescent="0.25">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idden="1" x14ac:dyDescent="0.25">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idden="1" x14ac:dyDescent="0.25">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idden="1" x14ac:dyDescent="0.25">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idden="1" x14ac:dyDescent="0.25">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idden="1" x14ac:dyDescent="0.25">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5.5" hidden="1" x14ac:dyDescent="0.25">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5.5" hidden="1" x14ac:dyDescent="0.25">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5.5" hidden="1" x14ac:dyDescent="0.25">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idden="1" x14ac:dyDescent="0.25">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idden="1" x14ac:dyDescent="0.25">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12.75" hidden="1" customHeight="1" x14ac:dyDescent="0.25">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idden="1" x14ac:dyDescent="0.25">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idden="1" x14ac:dyDescent="0.25">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idden="1" x14ac:dyDescent="0.25">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idden="1" x14ac:dyDescent="0.25">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5.5" hidden="1" x14ac:dyDescent="0.25">
      <c r="A624" s="99">
        <v>107060000</v>
      </c>
      <c r="B624" s="49" t="s">
        <v>2180</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idden="1" x14ac:dyDescent="0.25">
      <c r="A625" s="99">
        <v>107060100</v>
      </c>
      <c r="B625" s="49" t="s">
        <v>2181</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idden="1" x14ac:dyDescent="0.25">
      <c r="A626" s="99">
        <v>107060200</v>
      </c>
      <c r="B626" s="49" t="s">
        <v>2182</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5.5" x14ac:dyDescent="0.25">
      <c r="A627" s="99">
        <v>108000000</v>
      </c>
      <c r="B627" s="49" t="s">
        <v>578</v>
      </c>
      <c r="C627" s="124"/>
      <c r="D627" s="47">
        <v>1</v>
      </c>
      <c r="E627" s="47"/>
      <c r="F627" s="47"/>
      <c r="G627" s="47">
        <v>1</v>
      </c>
      <c r="H627" s="47"/>
      <c r="I627" s="47">
        <v>1</v>
      </c>
      <c r="J627" s="47"/>
      <c r="K627" s="47"/>
      <c r="L627" s="47">
        <v>1</v>
      </c>
      <c r="M627" s="47"/>
      <c r="N627" s="47">
        <v>1</v>
      </c>
      <c r="O627" s="47"/>
      <c r="P627" s="47"/>
      <c r="Q627" s="47">
        <v>1</v>
      </c>
      <c r="R627" s="47"/>
      <c r="S627" s="47">
        <v>1</v>
      </c>
      <c r="T627" s="47"/>
      <c r="U627" s="47"/>
      <c r="V627" s="47">
        <v>1</v>
      </c>
      <c r="W627" s="47"/>
      <c r="X627" s="46">
        <v>305</v>
      </c>
      <c r="Y627" s="50"/>
      <c r="Z627" s="111">
        <v>0.41</v>
      </c>
      <c r="AA627" s="112">
        <v>2</v>
      </c>
      <c r="AB627" s="50">
        <v>5.0833333333333304</v>
      </c>
      <c r="AC627" s="50">
        <v>5.0833333333333304</v>
      </c>
      <c r="AD627" s="50">
        <v>5.0833333333333304</v>
      </c>
      <c r="AE627" s="50">
        <v>5.0833333333333304</v>
      </c>
      <c r="AF627" s="51"/>
    </row>
    <row r="628" spans="1:32" s="48" customFormat="1" hidden="1" x14ac:dyDescent="0.25">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idden="1" x14ac:dyDescent="0.25">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1" x14ac:dyDescent="0.25">
      <c r="A630" s="99">
        <v>108010200</v>
      </c>
      <c r="B630" s="49" t="s">
        <v>581</v>
      </c>
      <c r="C630" s="124"/>
      <c r="D630" s="47">
        <v>1</v>
      </c>
      <c r="E630" s="47"/>
      <c r="F630" s="47"/>
      <c r="G630" s="47">
        <v>1</v>
      </c>
      <c r="H630" s="47"/>
      <c r="I630" s="47"/>
      <c r="J630" s="47"/>
      <c r="K630" s="47"/>
      <c r="L630" s="47"/>
      <c r="M630" s="47"/>
      <c r="N630" s="47"/>
      <c r="O630" s="47"/>
      <c r="P630" s="47"/>
      <c r="Q630" s="47"/>
      <c r="R630" s="47"/>
      <c r="S630" s="47">
        <v>1</v>
      </c>
      <c r="T630" s="47"/>
      <c r="U630" s="47"/>
      <c r="V630" s="47">
        <v>1</v>
      </c>
      <c r="W630" s="47"/>
      <c r="X630" s="46">
        <v>494</v>
      </c>
      <c r="Y630" s="50"/>
      <c r="Z630" s="111">
        <v>0.41</v>
      </c>
      <c r="AA630" s="112">
        <v>2</v>
      </c>
      <c r="AB630" s="50">
        <v>8.2333333333333307</v>
      </c>
      <c r="AC630" s="50"/>
      <c r="AD630" s="50"/>
      <c r="AE630" s="50">
        <v>8.2333333333333307</v>
      </c>
      <c r="AF630" s="51"/>
    </row>
    <row r="631" spans="1:32" s="48" customFormat="1" ht="25.5" x14ac:dyDescent="0.25">
      <c r="A631" s="99">
        <v>108020000</v>
      </c>
      <c r="B631" s="49" t="s">
        <v>582</v>
      </c>
      <c r="C631" s="124"/>
      <c r="D631" s="47"/>
      <c r="E631" s="47"/>
      <c r="F631" s="47"/>
      <c r="G631" s="47"/>
      <c r="H631" s="47"/>
      <c r="I631" s="47">
        <v>14</v>
      </c>
      <c r="J631" s="47">
        <v>4</v>
      </c>
      <c r="K631" s="47"/>
      <c r="L631" s="47">
        <v>10</v>
      </c>
      <c r="M631" s="47"/>
      <c r="N631" s="47">
        <v>5</v>
      </c>
      <c r="O631" s="47">
        <v>4</v>
      </c>
      <c r="P631" s="47"/>
      <c r="Q631" s="47">
        <v>1</v>
      </c>
      <c r="R631" s="47"/>
      <c r="S631" s="47">
        <v>9</v>
      </c>
      <c r="T631" s="47"/>
      <c r="U631" s="47"/>
      <c r="V631" s="47">
        <v>9</v>
      </c>
      <c r="W631" s="47"/>
      <c r="X631" s="46">
        <v>291</v>
      </c>
      <c r="Y631" s="50"/>
      <c r="Z631" s="111">
        <v>0.41</v>
      </c>
      <c r="AA631" s="112">
        <v>2</v>
      </c>
      <c r="AB631" s="50"/>
      <c r="AC631" s="50">
        <v>56.454000000000001</v>
      </c>
      <c r="AD631" s="50">
        <v>12.804</v>
      </c>
      <c r="AE631" s="50">
        <v>43.65</v>
      </c>
      <c r="AF631" s="51"/>
    </row>
    <row r="632" spans="1:32" s="48" customFormat="1" x14ac:dyDescent="0.25">
      <c r="A632" s="99">
        <v>108020100</v>
      </c>
      <c r="B632" s="49" t="s">
        <v>583</v>
      </c>
      <c r="C632" s="124"/>
      <c r="D632" s="47"/>
      <c r="E632" s="47"/>
      <c r="F632" s="47"/>
      <c r="G632" s="47"/>
      <c r="H632" s="47"/>
      <c r="I632" s="47">
        <v>4</v>
      </c>
      <c r="J632" s="47">
        <v>1</v>
      </c>
      <c r="K632" s="47"/>
      <c r="L632" s="47">
        <v>3</v>
      </c>
      <c r="M632" s="47"/>
      <c r="N632" s="47">
        <v>2</v>
      </c>
      <c r="O632" s="47">
        <v>1</v>
      </c>
      <c r="P632" s="47"/>
      <c r="Q632" s="47">
        <v>1</v>
      </c>
      <c r="R632" s="47"/>
      <c r="S632" s="47">
        <v>2</v>
      </c>
      <c r="T632" s="47"/>
      <c r="U632" s="47"/>
      <c r="V632" s="47">
        <v>2</v>
      </c>
      <c r="W632" s="47"/>
      <c r="X632" s="46">
        <v>324</v>
      </c>
      <c r="Y632" s="50"/>
      <c r="Z632" s="111">
        <v>0.41</v>
      </c>
      <c r="AA632" s="112">
        <v>2</v>
      </c>
      <c r="AB632" s="50"/>
      <c r="AC632" s="50">
        <v>18.414000000000001</v>
      </c>
      <c r="AD632" s="50">
        <v>7.6139999999999999</v>
      </c>
      <c r="AE632" s="50">
        <v>10.8</v>
      </c>
      <c r="AF632" s="51"/>
    </row>
    <row r="633" spans="1:32" s="48" customFormat="1" x14ac:dyDescent="0.25">
      <c r="A633" s="99">
        <v>108020200</v>
      </c>
      <c r="B633" s="49" t="s">
        <v>584</v>
      </c>
      <c r="C633" s="124"/>
      <c r="D633" s="47">
        <v>2</v>
      </c>
      <c r="E633" s="47"/>
      <c r="F633" s="47"/>
      <c r="G633" s="47">
        <v>2</v>
      </c>
      <c r="H633" s="47"/>
      <c r="I633" s="47">
        <v>3</v>
      </c>
      <c r="J633" s="47">
        <v>1</v>
      </c>
      <c r="K633" s="47"/>
      <c r="L633" s="47">
        <v>2</v>
      </c>
      <c r="M633" s="47"/>
      <c r="N633" s="47">
        <v>4</v>
      </c>
      <c r="O633" s="47">
        <v>1</v>
      </c>
      <c r="P633" s="47"/>
      <c r="Q633" s="47">
        <v>3</v>
      </c>
      <c r="R633" s="47"/>
      <c r="S633" s="47">
        <v>1</v>
      </c>
      <c r="T633" s="47"/>
      <c r="U633" s="47"/>
      <c r="V633" s="47">
        <v>1</v>
      </c>
      <c r="W633" s="47"/>
      <c r="X633" s="46">
        <v>324</v>
      </c>
      <c r="Y633" s="50"/>
      <c r="Z633" s="111">
        <v>0.41</v>
      </c>
      <c r="AA633" s="112">
        <v>2</v>
      </c>
      <c r="AB633" s="50">
        <v>10.8</v>
      </c>
      <c r="AC633" s="50">
        <v>13.013999999999999</v>
      </c>
      <c r="AD633" s="50">
        <v>18.414000000000001</v>
      </c>
      <c r="AE633" s="50">
        <v>5.4</v>
      </c>
      <c r="AF633" s="51"/>
    </row>
    <row r="634" spans="1:32" s="48" customFormat="1" hidden="1" x14ac:dyDescent="0.25">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idden="1" x14ac:dyDescent="0.25">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idden="1" x14ac:dyDescent="0.25">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5.5" hidden="1" x14ac:dyDescent="0.25">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5.5" hidden="1" x14ac:dyDescent="0.25">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5.5" hidden="1" x14ac:dyDescent="0.25">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idden="1" x14ac:dyDescent="0.25">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idden="1" x14ac:dyDescent="0.25">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idden="1" x14ac:dyDescent="0.25">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idden="1" x14ac:dyDescent="0.25">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idden="1" x14ac:dyDescent="0.25">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idden="1" x14ac:dyDescent="0.25">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idden="1" x14ac:dyDescent="0.25">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idden="1" x14ac:dyDescent="0.25">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idden="1" x14ac:dyDescent="0.25">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5.5" hidden="1" x14ac:dyDescent="0.25">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x14ac:dyDescent="0.25">
      <c r="A650" s="99">
        <v>109000000</v>
      </c>
      <c r="B650" s="49" t="s">
        <v>600</v>
      </c>
      <c r="C650" s="124"/>
      <c r="D650" s="47">
        <v>1</v>
      </c>
      <c r="E650" s="47"/>
      <c r="F650" s="47"/>
      <c r="G650" s="47">
        <v>1</v>
      </c>
      <c r="H650" s="47"/>
      <c r="I650" s="47"/>
      <c r="J650" s="47"/>
      <c r="K650" s="47"/>
      <c r="L650" s="47"/>
      <c r="M650" s="47"/>
      <c r="N650" s="47"/>
      <c r="O650" s="47"/>
      <c r="P650" s="47"/>
      <c r="Q650" s="47"/>
      <c r="R650" s="47"/>
      <c r="S650" s="47">
        <v>1</v>
      </c>
      <c r="T650" s="47"/>
      <c r="U650" s="47"/>
      <c r="V650" s="47">
        <v>1</v>
      </c>
      <c r="W650" s="47"/>
      <c r="X650" s="46">
        <v>230</v>
      </c>
      <c r="Y650" s="50"/>
      <c r="Z650" s="111">
        <v>0.41</v>
      </c>
      <c r="AA650" s="112">
        <v>2</v>
      </c>
      <c r="AB650" s="50">
        <v>3.8333333333333299</v>
      </c>
      <c r="AC650" s="50"/>
      <c r="AD650" s="50"/>
      <c r="AE650" s="50">
        <v>3.8333333333333299</v>
      </c>
      <c r="AF650" s="51"/>
    </row>
    <row r="651" spans="1:32" s="48" customFormat="1" x14ac:dyDescent="0.25">
      <c r="A651" s="99">
        <v>109010000</v>
      </c>
      <c r="B651" s="49" t="s">
        <v>601</v>
      </c>
      <c r="C651" s="124"/>
      <c r="D651" s="47">
        <v>8</v>
      </c>
      <c r="E651" s="47">
        <v>3</v>
      </c>
      <c r="F651" s="47"/>
      <c r="G651" s="47">
        <v>5</v>
      </c>
      <c r="H651" s="47"/>
      <c r="I651" s="47">
        <v>1</v>
      </c>
      <c r="J651" s="47"/>
      <c r="K651" s="47"/>
      <c r="L651" s="47">
        <v>1</v>
      </c>
      <c r="M651" s="47"/>
      <c r="N651" s="47">
        <v>8</v>
      </c>
      <c r="O651" s="47">
        <v>3</v>
      </c>
      <c r="P651" s="47"/>
      <c r="Q651" s="47">
        <v>5</v>
      </c>
      <c r="R651" s="47"/>
      <c r="S651" s="47">
        <v>1</v>
      </c>
      <c r="T651" s="47"/>
      <c r="U651" s="47"/>
      <c r="V651" s="47">
        <v>1</v>
      </c>
      <c r="W651" s="47"/>
      <c r="X651" s="46">
        <v>315</v>
      </c>
      <c r="Y651" s="50"/>
      <c r="Z651" s="111">
        <v>0.41</v>
      </c>
      <c r="AA651" s="112">
        <v>2</v>
      </c>
      <c r="AB651" s="50">
        <v>32.707500000000003</v>
      </c>
      <c r="AC651" s="50">
        <v>5.25</v>
      </c>
      <c r="AD651" s="50">
        <v>32.707500000000003</v>
      </c>
      <c r="AE651" s="50">
        <v>5.25</v>
      </c>
      <c r="AF651" s="51"/>
    </row>
    <row r="652" spans="1:32" s="48" customFormat="1" ht="25.5" hidden="1" x14ac:dyDescent="0.25">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5.5" x14ac:dyDescent="0.25">
      <c r="A653" s="99">
        <v>109020100</v>
      </c>
      <c r="B653" s="49" t="s">
        <v>603</v>
      </c>
      <c r="C653" s="124"/>
      <c r="D653" s="47">
        <v>1</v>
      </c>
      <c r="E653" s="47"/>
      <c r="F653" s="47"/>
      <c r="G653" s="47">
        <v>1</v>
      </c>
      <c r="H653" s="47"/>
      <c r="I653" s="47">
        <v>1</v>
      </c>
      <c r="J653" s="47"/>
      <c r="K653" s="47"/>
      <c r="L653" s="47">
        <v>1</v>
      </c>
      <c r="M653" s="47"/>
      <c r="N653" s="47">
        <v>1</v>
      </c>
      <c r="O653" s="47"/>
      <c r="P653" s="47"/>
      <c r="Q653" s="47">
        <v>1</v>
      </c>
      <c r="R653" s="47"/>
      <c r="S653" s="47">
        <v>1</v>
      </c>
      <c r="T653" s="47"/>
      <c r="U653" s="47"/>
      <c r="V653" s="47">
        <v>1</v>
      </c>
      <c r="W653" s="47"/>
      <c r="X653" s="46">
        <v>324</v>
      </c>
      <c r="Y653" s="50"/>
      <c r="Z653" s="111">
        <v>0.41</v>
      </c>
      <c r="AA653" s="112">
        <v>2</v>
      </c>
      <c r="AB653" s="50">
        <v>5.4</v>
      </c>
      <c r="AC653" s="50">
        <v>5.4</v>
      </c>
      <c r="AD653" s="50">
        <v>5.4</v>
      </c>
      <c r="AE653" s="50">
        <v>5.4</v>
      </c>
      <c r="AF653" s="51"/>
    </row>
    <row r="654" spans="1:32" s="48" customFormat="1" ht="25.5" hidden="1" x14ac:dyDescent="0.25">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5.5" hidden="1" x14ac:dyDescent="0.25">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hidden="1" x14ac:dyDescent="0.25">
      <c r="A656" s="99">
        <v>110000000</v>
      </c>
      <c r="B656" s="49" t="s">
        <v>606</v>
      </c>
      <c r="C656" s="124"/>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1">
        <v>0.41</v>
      </c>
      <c r="AA656" s="112">
        <v>2</v>
      </c>
      <c r="AB656" s="50"/>
      <c r="AC656" s="50"/>
      <c r="AD656" s="50"/>
      <c r="AE656" s="50"/>
      <c r="AF656" s="51"/>
    </row>
    <row r="657" spans="1:32" s="48" customFormat="1" ht="25.5" x14ac:dyDescent="0.25">
      <c r="A657" s="99">
        <v>110010000</v>
      </c>
      <c r="B657" s="49" t="s">
        <v>607</v>
      </c>
      <c r="C657" s="124"/>
      <c r="D657" s="47">
        <v>2</v>
      </c>
      <c r="E657" s="47">
        <v>1</v>
      </c>
      <c r="F657" s="47"/>
      <c r="G657" s="47">
        <v>1</v>
      </c>
      <c r="H657" s="47"/>
      <c r="I657" s="47">
        <v>1</v>
      </c>
      <c r="J657" s="47"/>
      <c r="K657" s="47"/>
      <c r="L657" s="47">
        <v>1</v>
      </c>
      <c r="M657" s="47"/>
      <c r="N657" s="47">
        <v>3</v>
      </c>
      <c r="O657" s="47">
        <v>1</v>
      </c>
      <c r="P657" s="47"/>
      <c r="Q657" s="47">
        <v>2</v>
      </c>
      <c r="R657" s="47"/>
      <c r="S657" s="47"/>
      <c r="T657" s="47"/>
      <c r="U657" s="47"/>
      <c r="V657" s="47"/>
      <c r="W657" s="47"/>
      <c r="X657" s="46">
        <v>267</v>
      </c>
      <c r="Y657" s="50"/>
      <c r="Z657" s="111">
        <v>0.41</v>
      </c>
      <c r="AA657" s="112">
        <v>2</v>
      </c>
      <c r="AB657" s="50">
        <v>6.2744999999999997</v>
      </c>
      <c r="AC657" s="50">
        <v>4.45</v>
      </c>
      <c r="AD657" s="50">
        <v>10.724500000000001</v>
      </c>
      <c r="AE657" s="50"/>
      <c r="AF657" s="51"/>
    </row>
    <row r="658" spans="1:32" s="48" customFormat="1" x14ac:dyDescent="0.25">
      <c r="A658" s="99">
        <v>110020000</v>
      </c>
      <c r="B658" s="49" t="s">
        <v>608</v>
      </c>
      <c r="C658" s="124"/>
      <c r="D658" s="47"/>
      <c r="E658" s="47"/>
      <c r="F658" s="47"/>
      <c r="G658" s="47"/>
      <c r="H658" s="47"/>
      <c r="I658" s="47">
        <v>1</v>
      </c>
      <c r="J658" s="47">
        <v>1</v>
      </c>
      <c r="K658" s="47"/>
      <c r="L658" s="47"/>
      <c r="M658" s="47"/>
      <c r="N658" s="47">
        <v>1</v>
      </c>
      <c r="O658" s="47">
        <v>1</v>
      </c>
      <c r="P658" s="47"/>
      <c r="Q658" s="47"/>
      <c r="R658" s="47"/>
      <c r="S658" s="47"/>
      <c r="T658" s="47"/>
      <c r="U658" s="47"/>
      <c r="V658" s="47"/>
      <c r="W658" s="47"/>
      <c r="X658" s="46">
        <v>127</v>
      </c>
      <c r="Y658" s="50"/>
      <c r="Z658" s="111">
        <v>0.41</v>
      </c>
      <c r="AA658" s="112">
        <v>2</v>
      </c>
      <c r="AB658" s="50"/>
      <c r="AC658" s="50">
        <v>0.86783333333333301</v>
      </c>
      <c r="AD658" s="50">
        <v>0.86783333333333301</v>
      </c>
      <c r="AE658" s="50"/>
      <c r="AF658" s="51"/>
    </row>
    <row r="659" spans="1:32" s="48" customFormat="1" ht="25.5" hidden="1" x14ac:dyDescent="0.25">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idden="1" x14ac:dyDescent="0.25">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idden="1" x14ac:dyDescent="0.25">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idden="1" x14ac:dyDescent="0.25">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idden="1" x14ac:dyDescent="0.25">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idden="1" x14ac:dyDescent="0.25">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idden="1" x14ac:dyDescent="0.25">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idden="1" x14ac:dyDescent="0.25">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idden="1" x14ac:dyDescent="0.25">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8.25" hidden="1" x14ac:dyDescent="0.25">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idden="1" x14ac:dyDescent="0.25">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idden="1" x14ac:dyDescent="0.25">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idden="1" x14ac:dyDescent="0.25">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5.5" hidden="1" x14ac:dyDescent="0.25">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idden="1" x14ac:dyDescent="0.25">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idden="1" x14ac:dyDescent="0.25">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idden="1" x14ac:dyDescent="0.25">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idden="1" x14ac:dyDescent="0.25">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idden="1" x14ac:dyDescent="0.25">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idden="1" x14ac:dyDescent="0.25">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idden="1" x14ac:dyDescent="0.25">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idden="1" x14ac:dyDescent="0.25">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25.5" hidden="1" customHeight="1" x14ac:dyDescent="0.25">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idden="1" x14ac:dyDescent="0.25">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idden="1" x14ac:dyDescent="0.25">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idden="1" x14ac:dyDescent="0.25">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idden="1" x14ac:dyDescent="0.25">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idden="1" x14ac:dyDescent="0.25">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idden="1" x14ac:dyDescent="0.25">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idden="1" x14ac:dyDescent="0.25">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idden="1" x14ac:dyDescent="0.25">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5.5" hidden="1" x14ac:dyDescent="0.25">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idden="1" x14ac:dyDescent="0.25">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5.5" hidden="1" x14ac:dyDescent="0.25">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idden="1" x14ac:dyDescent="0.25">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5.5" hidden="1" x14ac:dyDescent="0.25">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5.5" x14ac:dyDescent="0.25">
      <c r="A695" s="99">
        <v>112000000</v>
      </c>
      <c r="B695" s="49" t="s">
        <v>645</v>
      </c>
      <c r="C695" s="124"/>
      <c r="D695" s="47"/>
      <c r="E695" s="47"/>
      <c r="F695" s="47"/>
      <c r="G695" s="47"/>
      <c r="H695" s="47"/>
      <c r="I695" s="47">
        <v>1</v>
      </c>
      <c r="J695" s="47">
        <v>1</v>
      </c>
      <c r="K695" s="47"/>
      <c r="L695" s="47"/>
      <c r="M695" s="47"/>
      <c r="N695" s="47">
        <v>1</v>
      </c>
      <c r="O695" s="47">
        <v>1</v>
      </c>
      <c r="P695" s="47"/>
      <c r="Q695" s="47"/>
      <c r="R695" s="47"/>
      <c r="S695" s="47"/>
      <c r="T695" s="47"/>
      <c r="U695" s="47"/>
      <c r="V695" s="47"/>
      <c r="W695" s="47"/>
      <c r="X695" s="46">
        <v>198</v>
      </c>
      <c r="Y695" s="50"/>
      <c r="Z695" s="111">
        <v>0.41</v>
      </c>
      <c r="AA695" s="112">
        <v>2</v>
      </c>
      <c r="AB695" s="50"/>
      <c r="AC695" s="50">
        <v>1.353</v>
      </c>
      <c r="AD695" s="50">
        <v>1.353</v>
      </c>
      <c r="AE695" s="50"/>
      <c r="AF695" s="51"/>
    </row>
    <row r="696" spans="1:32" s="48" customFormat="1" ht="38.25" hidden="1" x14ac:dyDescent="0.25">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idden="1" x14ac:dyDescent="0.25">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idden="1" x14ac:dyDescent="0.25">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5.5" hidden="1" x14ac:dyDescent="0.25">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idden="1" x14ac:dyDescent="0.25">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idden="1" x14ac:dyDescent="0.25">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x14ac:dyDescent="0.25">
      <c r="A702" s="99">
        <v>112010200</v>
      </c>
      <c r="B702" s="49" t="s">
        <v>652</v>
      </c>
      <c r="C702" s="124"/>
      <c r="D702" s="47"/>
      <c r="E702" s="47"/>
      <c r="F702" s="47"/>
      <c r="G702" s="47"/>
      <c r="H702" s="47"/>
      <c r="I702" s="47">
        <v>2</v>
      </c>
      <c r="J702" s="47">
        <v>2</v>
      </c>
      <c r="K702" s="47"/>
      <c r="L702" s="47"/>
      <c r="M702" s="47"/>
      <c r="N702" s="47">
        <v>2</v>
      </c>
      <c r="O702" s="47">
        <v>2</v>
      </c>
      <c r="P702" s="47"/>
      <c r="Q702" s="47"/>
      <c r="R702" s="47"/>
      <c r="S702" s="47"/>
      <c r="T702" s="47"/>
      <c r="U702" s="47"/>
      <c r="V702" s="47"/>
      <c r="W702" s="47"/>
      <c r="X702" s="46">
        <v>324</v>
      </c>
      <c r="Y702" s="50"/>
      <c r="Z702" s="111">
        <v>0.41</v>
      </c>
      <c r="AA702" s="112">
        <v>2</v>
      </c>
      <c r="AB702" s="50"/>
      <c r="AC702" s="50">
        <v>4.4279999999999999</v>
      </c>
      <c r="AD702" s="50">
        <v>4.4279999999999999</v>
      </c>
      <c r="AE702" s="50"/>
      <c r="AF702" s="51"/>
    </row>
    <row r="703" spans="1:32" s="48" customFormat="1" x14ac:dyDescent="0.25">
      <c r="A703" s="99">
        <v>112010201</v>
      </c>
      <c r="B703" s="49" t="s">
        <v>653</v>
      </c>
      <c r="C703" s="124"/>
      <c r="D703" s="47">
        <v>1</v>
      </c>
      <c r="E703" s="47"/>
      <c r="F703" s="47"/>
      <c r="G703" s="47">
        <v>1</v>
      </c>
      <c r="H703" s="47"/>
      <c r="I703" s="47"/>
      <c r="J703" s="47"/>
      <c r="K703" s="47"/>
      <c r="L703" s="47"/>
      <c r="M703" s="47"/>
      <c r="N703" s="47"/>
      <c r="O703" s="47"/>
      <c r="P703" s="47"/>
      <c r="Q703" s="47"/>
      <c r="R703" s="47"/>
      <c r="S703" s="47">
        <v>1</v>
      </c>
      <c r="T703" s="47"/>
      <c r="U703" s="47"/>
      <c r="V703" s="47">
        <v>1</v>
      </c>
      <c r="W703" s="47"/>
      <c r="X703" s="46">
        <v>286</v>
      </c>
      <c r="Y703" s="50"/>
      <c r="Z703" s="111">
        <v>0.41</v>
      </c>
      <c r="AA703" s="112">
        <v>2</v>
      </c>
      <c r="AB703" s="50">
        <v>4.7666666666666702</v>
      </c>
      <c r="AC703" s="50"/>
      <c r="AD703" s="50"/>
      <c r="AE703" s="50">
        <v>4.7666666666666702</v>
      </c>
      <c r="AF703" s="51"/>
    </row>
    <row r="704" spans="1:32" s="48" customFormat="1" hidden="1" x14ac:dyDescent="0.25">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idden="1" x14ac:dyDescent="0.25">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idden="1" x14ac:dyDescent="0.25">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5.5" hidden="1" x14ac:dyDescent="0.25">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hidden="1" x14ac:dyDescent="0.25">
      <c r="A708" s="99">
        <v>112030000</v>
      </c>
      <c r="B708" s="49" t="s">
        <v>658</v>
      </c>
      <c r="C708" s="124"/>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1">
        <v>0.41</v>
      </c>
      <c r="AA708" s="112">
        <v>2</v>
      </c>
      <c r="AB708" s="50"/>
      <c r="AC708" s="50"/>
      <c r="AD708" s="50"/>
      <c r="AE708" s="50"/>
      <c r="AF708" s="51"/>
    </row>
    <row r="709" spans="1:32" s="48" customFormat="1" hidden="1" x14ac:dyDescent="0.25">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idden="1" x14ac:dyDescent="0.25">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idden="1" x14ac:dyDescent="0.25">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idden="1" x14ac:dyDescent="0.25">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x14ac:dyDescent="0.25">
      <c r="A713" s="99">
        <v>112030500</v>
      </c>
      <c r="B713" s="49" t="s">
        <v>660</v>
      </c>
      <c r="C713" s="124"/>
      <c r="D713" s="47"/>
      <c r="E713" s="47"/>
      <c r="F713" s="47"/>
      <c r="G713" s="47"/>
      <c r="H713" s="47"/>
      <c r="I713" s="47">
        <v>2</v>
      </c>
      <c r="J713" s="47">
        <v>2</v>
      </c>
      <c r="K713" s="47"/>
      <c r="L713" s="47"/>
      <c r="M713" s="47"/>
      <c r="N713" s="47">
        <v>2</v>
      </c>
      <c r="O713" s="47">
        <v>2</v>
      </c>
      <c r="P713" s="47"/>
      <c r="Q713" s="47"/>
      <c r="R713" s="47"/>
      <c r="S713" s="47"/>
      <c r="T713" s="47"/>
      <c r="U713" s="47"/>
      <c r="V713" s="47"/>
      <c r="W713" s="47"/>
      <c r="X713" s="46">
        <v>356</v>
      </c>
      <c r="Y713" s="50"/>
      <c r="Z713" s="111">
        <v>0.41</v>
      </c>
      <c r="AA713" s="112">
        <v>2</v>
      </c>
      <c r="AB713" s="50"/>
      <c r="AC713" s="50">
        <v>4.8653333333333402</v>
      </c>
      <c r="AD713" s="50">
        <v>4.8653333333333402</v>
      </c>
      <c r="AE713" s="50"/>
      <c r="AF713" s="51"/>
    </row>
    <row r="714" spans="1:32" s="48" customFormat="1" hidden="1" x14ac:dyDescent="0.25">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idden="1" x14ac:dyDescent="0.25">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idden="1" x14ac:dyDescent="0.25">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idden="1" x14ac:dyDescent="0.25">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idden="1" x14ac:dyDescent="0.25">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idden="1" x14ac:dyDescent="0.25">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idden="1" x14ac:dyDescent="0.25">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5.5" x14ac:dyDescent="0.25">
      <c r="A721" s="99">
        <v>113000000</v>
      </c>
      <c r="B721" s="49" t="s">
        <v>666</v>
      </c>
      <c r="C721" s="124"/>
      <c r="D721" s="47">
        <v>10</v>
      </c>
      <c r="E721" s="47">
        <v>5</v>
      </c>
      <c r="F721" s="47"/>
      <c r="G721" s="47">
        <v>5</v>
      </c>
      <c r="H721" s="47"/>
      <c r="I721" s="47">
        <v>68</v>
      </c>
      <c r="J721" s="47">
        <v>24</v>
      </c>
      <c r="K721" s="47"/>
      <c r="L721" s="47">
        <v>44</v>
      </c>
      <c r="M721" s="47"/>
      <c r="N721" s="47">
        <v>61</v>
      </c>
      <c r="O721" s="47">
        <v>29</v>
      </c>
      <c r="P721" s="47"/>
      <c r="Q721" s="47">
        <v>32</v>
      </c>
      <c r="R721" s="47"/>
      <c r="S721" s="47">
        <v>17</v>
      </c>
      <c r="T721" s="47"/>
      <c r="U721" s="47"/>
      <c r="V721" s="47">
        <v>17</v>
      </c>
      <c r="W721" s="47"/>
      <c r="X721" s="46">
        <v>186</v>
      </c>
      <c r="Y721" s="50"/>
      <c r="Z721" s="111">
        <v>0.41</v>
      </c>
      <c r="AA721" s="112">
        <v>2</v>
      </c>
      <c r="AB721" s="50">
        <v>21.855</v>
      </c>
      <c r="AC721" s="50">
        <v>166.904</v>
      </c>
      <c r="AD721" s="50">
        <v>136.059</v>
      </c>
      <c r="AE721" s="50">
        <v>52.7</v>
      </c>
      <c r="AF721" s="51"/>
    </row>
    <row r="722" spans="1:32" s="48" customFormat="1" ht="25.5" x14ac:dyDescent="0.25">
      <c r="A722" s="99">
        <v>113010000</v>
      </c>
      <c r="B722" s="49" t="s">
        <v>667</v>
      </c>
      <c r="C722" s="124"/>
      <c r="D722" s="47"/>
      <c r="E722" s="47"/>
      <c r="F722" s="47"/>
      <c r="G722" s="47"/>
      <c r="H722" s="47"/>
      <c r="I722" s="47">
        <v>8</v>
      </c>
      <c r="J722" s="47">
        <v>3</v>
      </c>
      <c r="K722" s="47"/>
      <c r="L722" s="47">
        <v>5</v>
      </c>
      <c r="M722" s="47"/>
      <c r="N722" s="47">
        <v>7</v>
      </c>
      <c r="O722" s="47">
        <v>3</v>
      </c>
      <c r="P722" s="47"/>
      <c r="Q722" s="47">
        <v>4</v>
      </c>
      <c r="R722" s="47"/>
      <c r="S722" s="47">
        <v>1</v>
      </c>
      <c r="T722" s="47"/>
      <c r="U722" s="47"/>
      <c r="V722" s="47">
        <v>1</v>
      </c>
      <c r="W722" s="47"/>
      <c r="X722" s="46">
        <v>145</v>
      </c>
      <c r="Y722" s="50"/>
      <c r="Z722" s="111">
        <v>0.41</v>
      </c>
      <c r="AA722" s="112">
        <v>2</v>
      </c>
      <c r="AB722" s="50"/>
      <c r="AC722" s="50">
        <v>15.0558333333334</v>
      </c>
      <c r="AD722" s="50">
        <v>12.6391666666667</v>
      </c>
      <c r="AE722" s="50">
        <v>2.4166666666666701</v>
      </c>
      <c r="AF722" s="51"/>
    </row>
    <row r="723" spans="1:32" s="48" customFormat="1" hidden="1" x14ac:dyDescent="0.25">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12.75" customHeight="1" x14ac:dyDescent="0.25">
      <c r="A724" s="99">
        <v>113020100</v>
      </c>
      <c r="B724" s="49" t="s">
        <v>669</v>
      </c>
      <c r="C724" s="124"/>
      <c r="D724" s="47"/>
      <c r="E724" s="47"/>
      <c r="F724" s="47"/>
      <c r="G724" s="47"/>
      <c r="H724" s="47"/>
      <c r="I724" s="47">
        <v>8</v>
      </c>
      <c r="J724" s="47">
        <v>2</v>
      </c>
      <c r="K724" s="47"/>
      <c r="L724" s="47">
        <v>6</v>
      </c>
      <c r="M724" s="47"/>
      <c r="N724" s="47">
        <v>8</v>
      </c>
      <c r="O724" s="47">
        <v>2</v>
      </c>
      <c r="P724" s="47"/>
      <c r="Q724" s="47">
        <v>6</v>
      </c>
      <c r="R724" s="47"/>
      <c r="S724" s="47"/>
      <c r="T724" s="47"/>
      <c r="U724" s="47"/>
      <c r="V724" s="47"/>
      <c r="W724" s="47"/>
      <c r="X724" s="46">
        <v>201</v>
      </c>
      <c r="Y724" s="50"/>
      <c r="Z724" s="111">
        <v>0.41</v>
      </c>
      <c r="AA724" s="112">
        <v>2</v>
      </c>
      <c r="AB724" s="50"/>
      <c r="AC724" s="50">
        <v>22.847000000000001</v>
      </c>
      <c r="AD724" s="50">
        <v>22.847000000000001</v>
      </c>
      <c r="AE724" s="50"/>
      <c r="AF724" s="51"/>
    </row>
    <row r="725" spans="1:32" s="48" customFormat="1" ht="12.75" customHeight="1" x14ac:dyDescent="0.25">
      <c r="A725" s="99">
        <v>113020200</v>
      </c>
      <c r="B725" s="49" t="s">
        <v>670</v>
      </c>
      <c r="C725" s="124"/>
      <c r="D725" s="47">
        <v>2</v>
      </c>
      <c r="E725" s="47"/>
      <c r="F725" s="47"/>
      <c r="G725" s="47">
        <v>2</v>
      </c>
      <c r="H725" s="47"/>
      <c r="I725" s="47">
        <v>21</v>
      </c>
      <c r="J725" s="47">
        <v>7</v>
      </c>
      <c r="K725" s="47"/>
      <c r="L725" s="47">
        <v>14</v>
      </c>
      <c r="M725" s="47"/>
      <c r="N725" s="47">
        <v>19</v>
      </c>
      <c r="O725" s="47">
        <v>7</v>
      </c>
      <c r="P725" s="47"/>
      <c r="Q725" s="47">
        <v>12</v>
      </c>
      <c r="R725" s="47"/>
      <c r="S725" s="47">
        <v>4</v>
      </c>
      <c r="T725" s="47"/>
      <c r="U725" s="47"/>
      <c r="V725" s="47">
        <v>4</v>
      </c>
      <c r="W725" s="47"/>
      <c r="X725" s="46">
        <v>189</v>
      </c>
      <c r="Y725" s="50"/>
      <c r="Z725" s="111">
        <v>0.41</v>
      </c>
      <c r="AA725" s="112">
        <v>2</v>
      </c>
      <c r="AB725" s="50">
        <v>6.3</v>
      </c>
      <c r="AC725" s="50">
        <v>53.140500000000003</v>
      </c>
      <c r="AD725" s="50">
        <v>46.840499999999999</v>
      </c>
      <c r="AE725" s="50">
        <v>12.6</v>
      </c>
      <c r="AF725" s="51"/>
    </row>
    <row r="726" spans="1:32" s="48" customFormat="1" hidden="1" x14ac:dyDescent="0.25">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hidden="1" x14ac:dyDescent="0.25">
      <c r="A727" s="99">
        <v>113040000</v>
      </c>
      <c r="B727" s="49" t="s">
        <v>672</v>
      </c>
      <c r="C727" s="124"/>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1">
        <v>0.41</v>
      </c>
      <c r="AA727" s="112">
        <v>2</v>
      </c>
      <c r="AB727" s="50"/>
      <c r="AC727" s="50"/>
      <c r="AD727" s="50"/>
      <c r="AE727" s="50"/>
      <c r="AF727" s="51"/>
    </row>
    <row r="728" spans="1:32" s="48" customFormat="1" x14ac:dyDescent="0.25">
      <c r="A728" s="99">
        <v>113050000</v>
      </c>
      <c r="B728" s="49" t="s">
        <v>673</v>
      </c>
      <c r="C728" s="124"/>
      <c r="D728" s="47">
        <v>1</v>
      </c>
      <c r="E728" s="47"/>
      <c r="F728" s="47"/>
      <c r="G728" s="47">
        <v>1</v>
      </c>
      <c r="H728" s="47"/>
      <c r="I728" s="47"/>
      <c r="J728" s="47"/>
      <c r="K728" s="47"/>
      <c r="L728" s="47"/>
      <c r="M728" s="47"/>
      <c r="N728" s="47">
        <v>1</v>
      </c>
      <c r="O728" s="47"/>
      <c r="P728" s="47"/>
      <c r="Q728" s="47">
        <v>1</v>
      </c>
      <c r="R728" s="47"/>
      <c r="S728" s="47"/>
      <c r="T728" s="47"/>
      <c r="U728" s="47"/>
      <c r="V728" s="47"/>
      <c r="W728" s="47"/>
      <c r="X728" s="46">
        <v>198</v>
      </c>
      <c r="Y728" s="50"/>
      <c r="Z728" s="111">
        <v>0.41</v>
      </c>
      <c r="AA728" s="112">
        <v>2</v>
      </c>
      <c r="AB728" s="50">
        <v>3.3</v>
      </c>
      <c r="AC728" s="50"/>
      <c r="AD728" s="50">
        <v>3.3</v>
      </c>
      <c r="AE728" s="50"/>
      <c r="AF728" s="51"/>
    </row>
    <row r="729" spans="1:32" s="48" customFormat="1" hidden="1" x14ac:dyDescent="0.25">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x14ac:dyDescent="0.25">
      <c r="A730" s="99">
        <v>113060000</v>
      </c>
      <c r="B730" s="49" t="s">
        <v>675</v>
      </c>
      <c r="C730" s="124"/>
      <c r="D730" s="47"/>
      <c r="E730" s="47"/>
      <c r="F730" s="47"/>
      <c r="G730" s="47"/>
      <c r="H730" s="47"/>
      <c r="I730" s="47">
        <v>1</v>
      </c>
      <c r="J730" s="47">
        <v>1</v>
      </c>
      <c r="K730" s="47"/>
      <c r="L730" s="47"/>
      <c r="M730" s="47"/>
      <c r="N730" s="47">
        <v>1</v>
      </c>
      <c r="O730" s="47">
        <v>1</v>
      </c>
      <c r="P730" s="47"/>
      <c r="Q730" s="47"/>
      <c r="R730" s="47"/>
      <c r="S730" s="47"/>
      <c r="T730" s="47"/>
      <c r="U730" s="47"/>
      <c r="V730" s="47"/>
      <c r="W730" s="47"/>
      <c r="X730" s="46">
        <v>239</v>
      </c>
      <c r="Y730" s="50"/>
      <c r="Z730" s="111">
        <v>0.41</v>
      </c>
      <c r="AA730" s="112">
        <v>2</v>
      </c>
      <c r="AB730" s="50"/>
      <c r="AC730" s="50">
        <v>1.63316666666667</v>
      </c>
      <c r="AD730" s="50">
        <v>1.63316666666667</v>
      </c>
      <c r="AE730" s="50"/>
      <c r="AF730" s="51"/>
    </row>
    <row r="731" spans="1:32" s="48" customFormat="1" x14ac:dyDescent="0.25">
      <c r="A731" s="99">
        <v>113070000</v>
      </c>
      <c r="B731" s="49" t="s">
        <v>676</v>
      </c>
      <c r="C731" s="124"/>
      <c r="D731" s="47">
        <v>27</v>
      </c>
      <c r="E731" s="47">
        <v>12</v>
      </c>
      <c r="F731" s="47"/>
      <c r="G731" s="47">
        <v>15</v>
      </c>
      <c r="H731" s="47"/>
      <c r="I731" s="47">
        <v>32</v>
      </c>
      <c r="J731" s="47">
        <v>12</v>
      </c>
      <c r="K731" s="47"/>
      <c r="L731" s="47">
        <v>20</v>
      </c>
      <c r="M731" s="47"/>
      <c r="N731" s="47">
        <v>54</v>
      </c>
      <c r="O731" s="47">
        <v>24</v>
      </c>
      <c r="P731" s="47"/>
      <c r="Q731" s="47">
        <v>30</v>
      </c>
      <c r="R731" s="47"/>
      <c r="S731" s="47">
        <v>5</v>
      </c>
      <c r="T731" s="47"/>
      <c r="U731" s="47"/>
      <c r="V731" s="47">
        <v>5</v>
      </c>
      <c r="W731" s="47"/>
      <c r="X731" s="46">
        <v>189</v>
      </c>
      <c r="Y731" s="50"/>
      <c r="Z731" s="111">
        <v>0.41</v>
      </c>
      <c r="AA731" s="112">
        <v>2</v>
      </c>
      <c r="AB731" s="50">
        <v>62.747999999999998</v>
      </c>
      <c r="AC731" s="50">
        <v>78.498000000000005</v>
      </c>
      <c r="AD731" s="50">
        <v>125.496</v>
      </c>
      <c r="AE731" s="50">
        <v>15.75</v>
      </c>
      <c r="AF731" s="51"/>
    </row>
    <row r="732" spans="1:32" s="48" customFormat="1" x14ac:dyDescent="0.25">
      <c r="A732" s="99">
        <v>113070100</v>
      </c>
      <c r="B732" s="49" t="s">
        <v>677</v>
      </c>
      <c r="C732" s="124"/>
      <c r="D732" s="47">
        <v>159</v>
      </c>
      <c r="E732" s="47">
        <v>68</v>
      </c>
      <c r="F732" s="47"/>
      <c r="G732" s="47">
        <v>91</v>
      </c>
      <c r="H732" s="47"/>
      <c r="I732" s="47">
        <v>287</v>
      </c>
      <c r="J732" s="47">
        <v>136</v>
      </c>
      <c r="K732" s="47"/>
      <c r="L732" s="47">
        <v>151</v>
      </c>
      <c r="M732" s="47"/>
      <c r="N732" s="47">
        <v>366</v>
      </c>
      <c r="O732" s="47">
        <v>204</v>
      </c>
      <c r="P732" s="47"/>
      <c r="Q732" s="47">
        <v>162</v>
      </c>
      <c r="R732" s="47"/>
      <c r="S732" s="47">
        <v>80</v>
      </c>
      <c r="T732" s="47"/>
      <c r="U732" s="47"/>
      <c r="V732" s="47">
        <v>80</v>
      </c>
      <c r="W732" s="47"/>
      <c r="X732" s="46">
        <v>186</v>
      </c>
      <c r="Y732" s="50"/>
      <c r="Z732" s="111">
        <v>0.41</v>
      </c>
      <c r="AA732" s="112">
        <v>2</v>
      </c>
      <c r="AB732" s="50">
        <v>368.52800000000002</v>
      </c>
      <c r="AC732" s="50">
        <v>640.95600000000002</v>
      </c>
      <c r="AD732" s="50">
        <v>761.48400000000004</v>
      </c>
      <c r="AE732" s="50">
        <v>248</v>
      </c>
      <c r="AF732" s="51"/>
    </row>
    <row r="733" spans="1:32" s="48" customFormat="1" x14ac:dyDescent="0.25">
      <c r="A733" s="99">
        <v>113070200</v>
      </c>
      <c r="B733" s="49" t="s">
        <v>678</v>
      </c>
      <c r="C733" s="124"/>
      <c r="D733" s="47"/>
      <c r="E733" s="47"/>
      <c r="F733" s="47"/>
      <c r="G733" s="47"/>
      <c r="H733" s="47"/>
      <c r="I733" s="47">
        <v>2</v>
      </c>
      <c r="J733" s="47">
        <v>1</v>
      </c>
      <c r="K733" s="47"/>
      <c r="L733" s="47">
        <v>1</v>
      </c>
      <c r="M733" s="47"/>
      <c r="N733" s="47">
        <v>1</v>
      </c>
      <c r="O733" s="47">
        <v>1</v>
      </c>
      <c r="P733" s="47"/>
      <c r="Q733" s="47"/>
      <c r="R733" s="47"/>
      <c r="S733" s="47">
        <v>1</v>
      </c>
      <c r="T733" s="47"/>
      <c r="U733" s="47"/>
      <c r="V733" s="47">
        <v>1</v>
      </c>
      <c r="W733" s="47"/>
      <c r="X733" s="46">
        <v>236</v>
      </c>
      <c r="Y733" s="50"/>
      <c r="Z733" s="111">
        <v>0.41</v>
      </c>
      <c r="AA733" s="112">
        <v>2</v>
      </c>
      <c r="AB733" s="50"/>
      <c r="AC733" s="50">
        <v>5.5460000000000003</v>
      </c>
      <c r="AD733" s="50">
        <v>1.61266666666667</v>
      </c>
      <c r="AE733" s="50">
        <v>3.93333333333333</v>
      </c>
      <c r="AF733" s="51"/>
    </row>
    <row r="734" spans="1:32" s="48" customFormat="1" ht="12.75" hidden="1" customHeight="1" x14ac:dyDescent="0.25">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2" x14ac:dyDescent="0.25">
      <c r="A735" s="98">
        <v>115000000</v>
      </c>
      <c r="B735" s="35" t="s">
        <v>680</v>
      </c>
      <c r="C735" s="124"/>
      <c r="D735" s="6"/>
      <c r="E735" s="6"/>
      <c r="F735" s="6"/>
      <c r="G735" s="6"/>
      <c r="H735" s="6"/>
      <c r="I735" s="6">
        <v>1</v>
      </c>
      <c r="J735" s="6"/>
      <c r="K735" s="6"/>
      <c r="L735" s="6">
        <v>1</v>
      </c>
      <c r="M735" s="6"/>
      <c r="N735" s="6"/>
      <c r="O735" s="6"/>
      <c r="P735" s="6"/>
      <c r="Q735" s="6"/>
      <c r="R735" s="6"/>
      <c r="S735" s="6">
        <v>1</v>
      </c>
      <c r="T735" s="6"/>
      <c r="U735" s="6"/>
      <c r="V735" s="6">
        <v>1</v>
      </c>
      <c r="W735" s="6"/>
      <c r="X735" s="5">
        <v>365</v>
      </c>
      <c r="Y735" s="31"/>
      <c r="Z735" s="109">
        <v>0.41</v>
      </c>
      <c r="AA735" s="110">
        <v>2</v>
      </c>
      <c r="AB735" s="31"/>
      <c r="AC735" s="31">
        <v>6.0833333333333304</v>
      </c>
      <c r="AD735" s="31"/>
      <c r="AE735" s="31">
        <v>6.0833333333333304</v>
      </c>
    </row>
    <row r="736" spans="1:32" hidden="1" x14ac:dyDescent="0.25">
      <c r="A736" s="100">
        <v>115000000</v>
      </c>
      <c r="B736" s="44" t="s">
        <v>1975</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2" x14ac:dyDescent="0.25">
      <c r="A737" s="101">
        <v>600010000</v>
      </c>
      <c r="B737" s="41" t="s">
        <v>2243</v>
      </c>
      <c r="C737" s="123"/>
      <c r="D737" s="37"/>
      <c r="E737" s="37"/>
      <c r="F737" s="37"/>
      <c r="G737" s="37"/>
      <c r="H737" s="37"/>
      <c r="I737" s="37">
        <v>6</v>
      </c>
      <c r="J737" s="37">
        <v>2</v>
      </c>
      <c r="K737" s="37"/>
      <c r="L737" s="37">
        <v>4</v>
      </c>
      <c r="M737" s="37"/>
      <c r="N737" s="37">
        <v>6</v>
      </c>
      <c r="O737" s="37">
        <v>2</v>
      </c>
      <c r="P737" s="37"/>
      <c r="Q737" s="37">
        <v>4</v>
      </c>
      <c r="R737" s="37"/>
      <c r="S737" s="37"/>
      <c r="T737" s="37"/>
      <c r="U737" s="37"/>
      <c r="V737" s="37"/>
      <c r="W737" s="37"/>
      <c r="X737" s="40">
        <v>98</v>
      </c>
      <c r="Y737" s="42"/>
      <c r="Z737" s="113">
        <v>0.41</v>
      </c>
      <c r="AA737" s="114">
        <v>2</v>
      </c>
      <c r="AB737" s="42"/>
      <c r="AC737" s="42">
        <v>7.8726666666666603</v>
      </c>
      <c r="AD737" s="42">
        <v>7.8726666666666603</v>
      </c>
      <c r="AE737" s="42"/>
    </row>
    <row r="738" spans="1:32" x14ac:dyDescent="0.25">
      <c r="A738" s="101">
        <v>600110000</v>
      </c>
      <c r="B738" s="41" t="s">
        <v>486</v>
      </c>
      <c r="C738" s="123"/>
      <c r="D738" s="37">
        <v>3</v>
      </c>
      <c r="E738" s="37"/>
      <c r="F738" s="37"/>
      <c r="G738" s="37">
        <v>3</v>
      </c>
      <c r="H738" s="37"/>
      <c r="I738" s="37">
        <v>15</v>
      </c>
      <c r="J738" s="37"/>
      <c r="K738" s="37"/>
      <c r="L738" s="37">
        <v>15</v>
      </c>
      <c r="M738" s="37"/>
      <c r="N738" s="37">
        <v>18</v>
      </c>
      <c r="O738" s="37"/>
      <c r="P738" s="37"/>
      <c r="Q738" s="37">
        <v>18</v>
      </c>
      <c r="R738" s="37"/>
      <c r="S738" s="37"/>
      <c r="T738" s="37"/>
      <c r="U738" s="37"/>
      <c r="V738" s="37"/>
      <c r="W738" s="37"/>
      <c r="X738" s="40">
        <v>156</v>
      </c>
      <c r="Y738" s="42"/>
      <c r="Z738" s="113">
        <v>0.41</v>
      </c>
      <c r="AA738" s="114">
        <v>2</v>
      </c>
      <c r="AB738" s="42">
        <v>7.8</v>
      </c>
      <c r="AC738" s="42">
        <v>39</v>
      </c>
      <c r="AD738" s="42">
        <v>46.8</v>
      </c>
      <c r="AE738" s="42"/>
    </row>
    <row r="739" spans="1:32" x14ac:dyDescent="0.25">
      <c r="A739" s="101">
        <v>600060000</v>
      </c>
      <c r="B739" s="41" t="s">
        <v>514</v>
      </c>
      <c r="C739" s="123"/>
      <c r="D739" s="37">
        <v>1</v>
      </c>
      <c r="E739" s="37"/>
      <c r="F739" s="37"/>
      <c r="G739" s="37">
        <v>1</v>
      </c>
      <c r="H739" s="37"/>
      <c r="I739" s="37">
        <v>1</v>
      </c>
      <c r="J739" s="37"/>
      <c r="K739" s="37"/>
      <c r="L739" s="37"/>
      <c r="M739" s="37">
        <v>1</v>
      </c>
      <c r="N739" s="37">
        <v>1</v>
      </c>
      <c r="O739" s="37"/>
      <c r="P739" s="37"/>
      <c r="Q739" s="37">
        <v>1</v>
      </c>
      <c r="R739" s="37"/>
      <c r="S739" s="37">
        <v>1</v>
      </c>
      <c r="T739" s="37"/>
      <c r="U739" s="37"/>
      <c r="V739" s="37"/>
      <c r="W739" s="37">
        <v>1</v>
      </c>
      <c r="X739" s="40">
        <v>147</v>
      </c>
      <c r="Y739" s="42"/>
      <c r="Z739" s="113">
        <v>0.41</v>
      </c>
      <c r="AA739" s="114">
        <v>2</v>
      </c>
      <c r="AB739" s="42">
        <v>2.4500000000000002</v>
      </c>
      <c r="AC739" s="42">
        <v>4.9000000000000004</v>
      </c>
      <c r="AD739" s="42">
        <v>2.4500000000000002</v>
      </c>
      <c r="AE739" s="42">
        <v>4.9000000000000004</v>
      </c>
    </row>
    <row r="740" spans="1:32" x14ac:dyDescent="0.2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2" x14ac:dyDescent="0.2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2" x14ac:dyDescent="0.2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2" x14ac:dyDescent="0.25">
      <c r="A743" s="101">
        <v>600030000</v>
      </c>
      <c r="B743" s="41" t="s">
        <v>2244</v>
      </c>
      <c r="C743" s="123"/>
      <c r="D743" s="37">
        <v>3</v>
      </c>
      <c r="E743" s="37"/>
      <c r="F743" s="37"/>
      <c r="G743" s="37">
        <v>3</v>
      </c>
      <c r="H743" s="37"/>
      <c r="I743" s="37">
        <v>33</v>
      </c>
      <c r="J743" s="37"/>
      <c r="K743" s="37"/>
      <c r="L743" s="37">
        <v>33</v>
      </c>
      <c r="M743" s="37"/>
      <c r="N743" s="37">
        <v>35</v>
      </c>
      <c r="O743" s="37"/>
      <c r="P743" s="37"/>
      <c r="Q743" s="37">
        <v>35</v>
      </c>
      <c r="R743" s="37"/>
      <c r="S743" s="37">
        <v>1</v>
      </c>
      <c r="T743" s="37"/>
      <c r="U743" s="37"/>
      <c r="V743" s="37">
        <v>1</v>
      </c>
      <c r="W743" s="37"/>
      <c r="X743" s="40">
        <v>60</v>
      </c>
      <c r="Y743" s="42"/>
      <c r="Z743" s="113">
        <v>0.41</v>
      </c>
      <c r="AA743" s="114">
        <v>2</v>
      </c>
      <c r="AB743" s="42">
        <v>3</v>
      </c>
      <c r="AC743" s="42">
        <v>33</v>
      </c>
      <c r="AD743" s="42">
        <v>35</v>
      </c>
      <c r="AE743" s="42">
        <v>1</v>
      </c>
    </row>
    <row r="744" spans="1:32" x14ac:dyDescent="0.25">
      <c r="A744" s="101">
        <v>600040000</v>
      </c>
      <c r="B744" s="41" t="s">
        <v>2245</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2" x14ac:dyDescent="0.25">
      <c r="A745" s="101">
        <v>600050000</v>
      </c>
      <c r="B745" s="41" t="s">
        <v>2246</v>
      </c>
      <c r="C745" s="123"/>
      <c r="D745" s="37">
        <v>2</v>
      </c>
      <c r="E745" s="37"/>
      <c r="F745" s="37"/>
      <c r="G745" s="37">
        <v>2</v>
      </c>
      <c r="H745" s="37"/>
      <c r="I745" s="37">
        <v>21</v>
      </c>
      <c r="J745" s="37"/>
      <c r="K745" s="37"/>
      <c r="L745" s="37">
        <v>21</v>
      </c>
      <c r="M745" s="37"/>
      <c r="N745" s="37">
        <v>21</v>
      </c>
      <c r="O745" s="37"/>
      <c r="P745" s="37"/>
      <c r="Q745" s="37">
        <v>21</v>
      </c>
      <c r="R745" s="37"/>
      <c r="S745" s="37">
        <v>2</v>
      </c>
      <c r="T745" s="37"/>
      <c r="U745" s="37"/>
      <c r="V745" s="37">
        <v>2</v>
      </c>
      <c r="W745" s="37"/>
      <c r="X745" s="40">
        <v>87</v>
      </c>
      <c r="Y745" s="42"/>
      <c r="Z745" s="113">
        <v>0.41</v>
      </c>
      <c r="AA745" s="114">
        <v>2</v>
      </c>
      <c r="AB745" s="42">
        <v>2.9</v>
      </c>
      <c r="AC745" s="42">
        <v>30.45</v>
      </c>
      <c r="AD745" s="42">
        <v>30.45</v>
      </c>
      <c r="AE745" s="42">
        <v>2.9</v>
      </c>
    </row>
    <row r="746" spans="1:32" x14ac:dyDescent="0.25">
      <c r="A746" s="198" t="s">
        <v>6</v>
      </c>
      <c r="B746" s="199"/>
      <c r="C746" s="126"/>
      <c r="D746" s="7">
        <f>SUM(E746:H746)</f>
        <v>229</v>
      </c>
      <c r="E746" s="7">
        <f>SUM(E548,E737:E745)</f>
        <v>91</v>
      </c>
      <c r="F746" s="7">
        <f>SUM(F548,F737:F745)</f>
        <v>0</v>
      </c>
      <c r="G746" s="7">
        <f>SUM(G548,G737:G745)</f>
        <v>138</v>
      </c>
      <c r="H746" s="7">
        <f>SUM(H548,H737:H745)</f>
        <v>0</v>
      </c>
      <c r="I746" s="7">
        <f>SUM(J746:M746)</f>
        <v>548</v>
      </c>
      <c r="J746" s="7">
        <f>SUM(J548,J737:J745)</f>
        <v>212</v>
      </c>
      <c r="K746" s="7">
        <f>SUM(K548,K737:K745)</f>
        <v>0</v>
      </c>
      <c r="L746" s="7">
        <f>SUM(L548,L737:L745)</f>
        <v>335</v>
      </c>
      <c r="M746" s="7">
        <f>SUM(M548,M737:M745)</f>
        <v>1</v>
      </c>
      <c r="N746" s="7">
        <f>SUM(O746:R746)</f>
        <v>644</v>
      </c>
      <c r="O746" s="7">
        <f>SUM(O548,O737:O745)</f>
        <v>303</v>
      </c>
      <c r="P746" s="7">
        <f>SUM(P548,P737:P745)</f>
        <v>0</v>
      </c>
      <c r="Q746" s="7">
        <f>SUM(Q548,Q737:Q745)</f>
        <v>341</v>
      </c>
      <c r="R746" s="7">
        <f>SUM(R548,R737:R745)</f>
        <v>0</v>
      </c>
      <c r="S746" s="7">
        <f>SUM(T746:W746)</f>
        <v>133</v>
      </c>
      <c r="T746" s="7">
        <f>SUM(T548,T737:T745)</f>
        <v>0</v>
      </c>
      <c r="U746" s="7">
        <f>SUM(U548,U737:U745)</f>
        <v>0</v>
      </c>
      <c r="V746" s="7">
        <f>SUM(V548,V737:V745)</f>
        <v>132</v>
      </c>
      <c r="W746" s="7">
        <f>SUM(W548,W737:W745)</f>
        <v>1</v>
      </c>
      <c r="X746" s="28" t="s">
        <v>1937</v>
      </c>
      <c r="Y746" s="32"/>
      <c r="Z746" s="115" t="s">
        <v>1937</v>
      </c>
      <c r="AA746" s="116" t="s">
        <v>1937</v>
      </c>
      <c r="AB746" s="148">
        <f>SUM(AB548,AB737:AB745)</f>
        <v>568.11699999999996</v>
      </c>
      <c r="AC746" s="148">
        <f>SUM(AC548,AC737:AC745)</f>
        <v>1250.4001666666668</v>
      </c>
      <c r="AD746" s="148">
        <f>SUM(AD548,AD737:AD745)</f>
        <v>1368.3838333333333</v>
      </c>
      <c r="AE746" s="148">
        <f>SUM(AE548,AE737:AE745)</f>
        <v>450.13333333333327</v>
      </c>
    </row>
    <row r="747" spans="1:32" s="19" customFormat="1" x14ac:dyDescent="0.25">
      <c r="A747" s="187" t="s">
        <v>684</v>
      </c>
      <c r="B747" s="188"/>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2" x14ac:dyDescent="0.25">
      <c r="A748" s="200" t="s">
        <v>1332</v>
      </c>
      <c r="B748" s="201"/>
      <c r="C748" s="123"/>
      <c r="D748" s="37">
        <f>SUM(E748:H748)</f>
        <v>242</v>
      </c>
      <c r="E748" s="37">
        <f>SUM(E749:E757)</f>
        <v>7</v>
      </c>
      <c r="F748" s="37">
        <f>SUM(F749:F757)</f>
        <v>0</v>
      </c>
      <c r="G748" s="37">
        <f>SUM(G749:G757)</f>
        <v>235</v>
      </c>
      <c r="H748" s="37">
        <f>SUM(H749:H757)</f>
        <v>0</v>
      </c>
      <c r="I748" s="37">
        <f>SUM(J748:M748)</f>
        <v>4050</v>
      </c>
      <c r="J748" s="37">
        <f>SUM(J749:J757)</f>
        <v>52</v>
      </c>
      <c r="K748" s="37">
        <f>SUM(K749:K757)</f>
        <v>0</v>
      </c>
      <c r="L748" s="37">
        <f>SUM(L749:L757)</f>
        <v>3998</v>
      </c>
      <c r="M748" s="37">
        <f>SUM(M749:M757)</f>
        <v>0</v>
      </c>
      <c r="N748" s="37">
        <f>SUM(O748:R748)</f>
        <v>3946</v>
      </c>
      <c r="O748" s="37">
        <f>SUM(O749:O757)</f>
        <v>59</v>
      </c>
      <c r="P748" s="37">
        <f>SUM(P749:P757)</f>
        <v>0</v>
      </c>
      <c r="Q748" s="37">
        <f>SUM(Q749:Q757)</f>
        <v>3887</v>
      </c>
      <c r="R748" s="37">
        <f>SUM(R749:R757)</f>
        <v>0</v>
      </c>
      <c r="S748" s="37">
        <f>SUM(T748:W748)</f>
        <v>346</v>
      </c>
      <c r="T748" s="37">
        <f>SUM(T749:T757)</f>
        <v>0</v>
      </c>
      <c r="U748" s="37">
        <f>SUM(U749:U757)</f>
        <v>0</v>
      </c>
      <c r="V748" s="37">
        <f>SUM(V749:V757)</f>
        <v>346</v>
      </c>
      <c r="W748" s="37">
        <f>SUM(W749:W757)</f>
        <v>0</v>
      </c>
      <c r="X748" s="38" t="s">
        <v>1937</v>
      </c>
      <c r="Y748" s="39"/>
      <c r="Z748" s="107" t="s">
        <v>1937</v>
      </c>
      <c r="AA748" s="108" t="s">
        <v>1937</v>
      </c>
      <c r="AB748" s="42">
        <f>SUM(AB749:AB757)</f>
        <v>1275.1980000000001</v>
      </c>
      <c r="AC748" s="42">
        <f>SUM(AC749:AC757)</f>
        <v>21546.073000000102</v>
      </c>
      <c r="AD748" s="42">
        <f>SUM(AD749:AD757)</f>
        <v>20954.421000000093</v>
      </c>
      <c r="AE748" s="42">
        <f>SUM(AE749:AE757)</f>
        <v>1866.85</v>
      </c>
    </row>
    <row r="749" spans="1:32" hidden="1" x14ac:dyDescent="0.25">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2" x14ac:dyDescent="0.25">
      <c r="A750" s="98">
        <v>321010000</v>
      </c>
      <c r="B750" s="35" t="s">
        <v>686</v>
      </c>
      <c r="C750" s="124"/>
      <c r="D750" s="6"/>
      <c r="E750" s="6"/>
      <c r="F750" s="6"/>
      <c r="G750" s="6"/>
      <c r="H750" s="6"/>
      <c r="I750" s="6">
        <v>24</v>
      </c>
      <c r="J750" s="6"/>
      <c r="K750" s="6"/>
      <c r="L750" s="6">
        <v>24</v>
      </c>
      <c r="M750" s="6"/>
      <c r="N750" s="6">
        <v>24</v>
      </c>
      <c r="O750" s="6"/>
      <c r="P750" s="6"/>
      <c r="Q750" s="6">
        <v>24</v>
      </c>
      <c r="R750" s="6"/>
      <c r="S750" s="6"/>
      <c r="T750" s="6"/>
      <c r="U750" s="6"/>
      <c r="V750" s="6"/>
      <c r="W750" s="6"/>
      <c r="X750" s="5">
        <v>324</v>
      </c>
      <c r="Y750" s="31"/>
      <c r="Z750" s="109">
        <v>0.41</v>
      </c>
      <c r="AA750" s="110">
        <v>2</v>
      </c>
      <c r="AB750" s="31"/>
      <c r="AC750" s="31">
        <v>129.6</v>
      </c>
      <c r="AD750" s="31">
        <v>129.6</v>
      </c>
      <c r="AE750" s="31"/>
    </row>
    <row r="751" spans="1:32" ht="25.5" hidden="1" x14ac:dyDescent="0.25">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2" ht="38.25" x14ac:dyDescent="0.25">
      <c r="A752" s="98">
        <v>321030000</v>
      </c>
      <c r="B752" s="35" t="s">
        <v>688</v>
      </c>
      <c r="C752" s="124"/>
      <c r="D752" s="6">
        <v>216</v>
      </c>
      <c r="E752" s="6">
        <v>6</v>
      </c>
      <c r="F752" s="6"/>
      <c r="G752" s="6">
        <v>210</v>
      </c>
      <c r="H752" s="6"/>
      <c r="I752" s="6">
        <v>3285</v>
      </c>
      <c r="J752" s="6">
        <v>32</v>
      </c>
      <c r="K752" s="6"/>
      <c r="L752" s="6">
        <v>3253</v>
      </c>
      <c r="M752" s="6"/>
      <c r="N752" s="6">
        <v>3187</v>
      </c>
      <c r="O752" s="6">
        <v>38</v>
      </c>
      <c r="P752" s="6"/>
      <c r="Q752" s="6">
        <v>3149</v>
      </c>
      <c r="R752" s="6"/>
      <c r="S752" s="6">
        <v>314</v>
      </c>
      <c r="T752" s="6"/>
      <c r="U752" s="6"/>
      <c r="V752" s="6">
        <v>314</v>
      </c>
      <c r="W752" s="6"/>
      <c r="X752" s="5">
        <v>324</v>
      </c>
      <c r="Y752" s="31"/>
      <c r="Z752" s="109">
        <v>0.41</v>
      </c>
      <c r="AA752" s="110">
        <v>2</v>
      </c>
      <c r="AB752" s="31">
        <v>1147.2840000000001</v>
      </c>
      <c r="AC752" s="31">
        <v>17637.048000000101</v>
      </c>
      <c r="AD752" s="31">
        <v>17088.732000000098</v>
      </c>
      <c r="AE752" s="31">
        <v>1695.6</v>
      </c>
    </row>
    <row r="753" spans="1:31" ht="38.25" x14ac:dyDescent="0.25">
      <c r="A753" s="98">
        <v>321040000</v>
      </c>
      <c r="B753" s="35" t="s">
        <v>689</v>
      </c>
      <c r="C753" s="124"/>
      <c r="D753" s="6">
        <v>19</v>
      </c>
      <c r="E753" s="6">
        <v>1</v>
      </c>
      <c r="F753" s="6"/>
      <c r="G753" s="6">
        <v>18</v>
      </c>
      <c r="H753" s="6"/>
      <c r="I753" s="6">
        <v>613</v>
      </c>
      <c r="J753" s="6">
        <v>9</v>
      </c>
      <c r="K753" s="6"/>
      <c r="L753" s="6">
        <v>604</v>
      </c>
      <c r="M753" s="6"/>
      <c r="N753" s="6">
        <v>602</v>
      </c>
      <c r="O753" s="6">
        <v>10</v>
      </c>
      <c r="P753" s="6"/>
      <c r="Q753" s="6">
        <v>592</v>
      </c>
      <c r="R753" s="6"/>
      <c r="S753" s="6">
        <v>30</v>
      </c>
      <c r="T753" s="6"/>
      <c r="U753" s="6"/>
      <c r="V753" s="6">
        <v>30</v>
      </c>
      <c r="W753" s="6"/>
      <c r="X753" s="5">
        <v>324</v>
      </c>
      <c r="Y753" s="31"/>
      <c r="Z753" s="109">
        <v>0.41</v>
      </c>
      <c r="AA753" s="110">
        <v>2</v>
      </c>
      <c r="AB753" s="31">
        <v>99.414000000000001</v>
      </c>
      <c r="AC753" s="31">
        <v>3281.5259999999998</v>
      </c>
      <c r="AD753" s="31">
        <v>3218.94</v>
      </c>
      <c r="AE753" s="31">
        <v>162</v>
      </c>
    </row>
    <row r="754" spans="1:31" ht="38.25" x14ac:dyDescent="0.25">
      <c r="A754" s="98">
        <v>321050000</v>
      </c>
      <c r="B754" s="35" t="s">
        <v>690</v>
      </c>
      <c r="C754" s="124"/>
      <c r="D754" s="6">
        <v>1</v>
      </c>
      <c r="E754" s="6"/>
      <c r="F754" s="6"/>
      <c r="G754" s="6">
        <v>1</v>
      </c>
      <c r="H754" s="6"/>
      <c r="I754" s="6">
        <v>8</v>
      </c>
      <c r="J754" s="6"/>
      <c r="K754" s="6"/>
      <c r="L754" s="6">
        <v>8</v>
      </c>
      <c r="M754" s="6"/>
      <c r="N754" s="6">
        <v>9</v>
      </c>
      <c r="O754" s="6"/>
      <c r="P754" s="6"/>
      <c r="Q754" s="6">
        <v>9</v>
      </c>
      <c r="R754" s="6"/>
      <c r="S754" s="6"/>
      <c r="T754" s="6"/>
      <c r="U754" s="6"/>
      <c r="V754" s="6"/>
      <c r="W754" s="6"/>
      <c r="X754" s="5">
        <v>324</v>
      </c>
      <c r="Y754" s="31"/>
      <c r="Z754" s="109">
        <v>0.41</v>
      </c>
      <c r="AA754" s="110">
        <v>2</v>
      </c>
      <c r="AB754" s="31">
        <v>5.4</v>
      </c>
      <c r="AC754" s="31">
        <v>43.2</v>
      </c>
      <c r="AD754" s="31">
        <v>48.6</v>
      </c>
      <c r="AE754" s="31"/>
    </row>
    <row r="755" spans="1:31" ht="38.25" hidden="1" x14ac:dyDescent="0.25">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8.25" x14ac:dyDescent="0.25">
      <c r="A756" s="98">
        <v>321070000</v>
      </c>
      <c r="B756" s="35" t="s">
        <v>692</v>
      </c>
      <c r="C756" s="124"/>
      <c r="D756" s="6"/>
      <c r="E756" s="6"/>
      <c r="F756" s="6"/>
      <c r="G756" s="6"/>
      <c r="H756" s="6"/>
      <c r="I756" s="6">
        <v>12</v>
      </c>
      <c r="J756" s="6">
        <v>1</v>
      </c>
      <c r="K756" s="6"/>
      <c r="L756" s="6">
        <v>11</v>
      </c>
      <c r="M756" s="6"/>
      <c r="N756" s="6">
        <v>11</v>
      </c>
      <c r="O756" s="6">
        <v>1</v>
      </c>
      <c r="P756" s="6"/>
      <c r="Q756" s="6">
        <v>10</v>
      </c>
      <c r="R756" s="6"/>
      <c r="S756" s="6">
        <v>1</v>
      </c>
      <c r="T756" s="6"/>
      <c r="U756" s="6"/>
      <c r="V756" s="6">
        <v>1</v>
      </c>
      <c r="W756" s="6"/>
      <c r="X756" s="5">
        <v>324</v>
      </c>
      <c r="Y756" s="31"/>
      <c r="Z756" s="109">
        <v>0.41</v>
      </c>
      <c r="AA756" s="110">
        <v>2</v>
      </c>
      <c r="AB756" s="31"/>
      <c r="AC756" s="31">
        <v>61.613999999999997</v>
      </c>
      <c r="AD756" s="31">
        <v>56.213999999999999</v>
      </c>
      <c r="AE756" s="31">
        <v>5.4</v>
      </c>
    </row>
    <row r="757" spans="1:31" x14ac:dyDescent="0.25">
      <c r="A757" s="100">
        <v>351000000</v>
      </c>
      <c r="B757" s="44" t="s">
        <v>1975</v>
      </c>
      <c r="C757" s="124"/>
      <c r="D757" s="45">
        <v>6</v>
      </c>
      <c r="E757" s="45"/>
      <c r="F757" s="45"/>
      <c r="G757" s="45">
        <v>6</v>
      </c>
      <c r="H757" s="45"/>
      <c r="I757" s="45">
        <v>108</v>
      </c>
      <c r="J757" s="45">
        <v>10</v>
      </c>
      <c r="K757" s="45"/>
      <c r="L757" s="45">
        <v>98</v>
      </c>
      <c r="M757" s="45"/>
      <c r="N757" s="45">
        <v>113</v>
      </c>
      <c r="O757" s="45">
        <v>10</v>
      </c>
      <c r="P757" s="45"/>
      <c r="Q757" s="45">
        <v>103</v>
      </c>
      <c r="R757" s="45"/>
      <c r="S757" s="45">
        <v>1</v>
      </c>
      <c r="T757" s="45"/>
      <c r="U757" s="45"/>
      <c r="V757" s="45">
        <v>1</v>
      </c>
      <c r="W757" s="45"/>
      <c r="X757" s="43">
        <v>231</v>
      </c>
      <c r="Y757" s="31"/>
      <c r="Z757" s="109">
        <v>0.41</v>
      </c>
      <c r="AA757" s="110">
        <v>2</v>
      </c>
      <c r="AB757" s="31">
        <v>23.1</v>
      </c>
      <c r="AC757" s="31">
        <v>393.08499999999998</v>
      </c>
      <c r="AD757" s="31">
        <v>412.33499999999998</v>
      </c>
      <c r="AE757" s="31">
        <v>3.85</v>
      </c>
    </row>
    <row r="758" spans="1:31" x14ac:dyDescent="0.25">
      <c r="A758" s="200" t="s">
        <v>1333</v>
      </c>
      <c r="B758" s="201"/>
      <c r="C758" s="123"/>
      <c r="D758" s="37">
        <f>SUM(E758:H758)</f>
        <v>9991</v>
      </c>
      <c r="E758" s="37">
        <f>SUM(E759:E852)</f>
        <v>6080</v>
      </c>
      <c r="F758" s="37">
        <f>SUM(F759:F852)</f>
        <v>2</v>
      </c>
      <c r="G758" s="37">
        <f>SUM(G759:G852)</f>
        <v>3909</v>
      </c>
      <c r="H758" s="37">
        <f>SUM(H759:H852)</f>
        <v>0</v>
      </c>
      <c r="I758" s="37">
        <f>SUM(J758:M758)</f>
        <v>12988</v>
      </c>
      <c r="J758" s="37">
        <f>SUM(J759:J852)</f>
        <v>7293</v>
      </c>
      <c r="K758" s="37">
        <f>SUM(K759:K852)</f>
        <v>2</v>
      </c>
      <c r="L758" s="37">
        <f>SUM(L759:L852)</f>
        <v>5693</v>
      </c>
      <c r="M758" s="37">
        <f>SUM(M759:M852)</f>
        <v>0</v>
      </c>
      <c r="N758" s="37">
        <f>SUM(O758:R758)</f>
        <v>18033</v>
      </c>
      <c r="O758" s="37">
        <f>SUM(O759:O852)</f>
        <v>13278</v>
      </c>
      <c r="P758" s="37">
        <f>SUM(P759:P852)</f>
        <v>4</v>
      </c>
      <c r="Q758" s="37">
        <f>SUM(Q759:Q852)</f>
        <v>4751</v>
      </c>
      <c r="R758" s="37">
        <f>SUM(R759:R852)</f>
        <v>0</v>
      </c>
      <c r="S758" s="37">
        <f>SUM(T758:W758)</f>
        <v>4946</v>
      </c>
      <c r="T758" s="37">
        <f>SUM(T759:T852)</f>
        <v>95</v>
      </c>
      <c r="U758" s="37">
        <f>SUM(U759:U852)</f>
        <v>0</v>
      </c>
      <c r="V758" s="37">
        <f>SUM(V759:V852)</f>
        <v>4851</v>
      </c>
      <c r="W758" s="37">
        <f>SUM(W759:W852)</f>
        <v>0</v>
      </c>
      <c r="X758" s="38" t="s">
        <v>1937</v>
      </c>
      <c r="Y758" s="39"/>
      <c r="Z758" s="107" t="s">
        <v>1937</v>
      </c>
      <c r="AA758" s="108" t="s">
        <v>1937</v>
      </c>
      <c r="AB758" s="42">
        <f>SUM(AB759:AB852)</f>
        <v>30925.632000000001</v>
      </c>
      <c r="AC758" s="42">
        <f>SUM(AC759:AC852)</f>
        <v>37413.614500000018</v>
      </c>
      <c r="AD758" s="42">
        <f>SUM(AD759:AD852)</f>
        <v>46200.384833333366</v>
      </c>
      <c r="AE758" s="42">
        <f>SUM(AE759:AE852)</f>
        <v>22138.861666666675</v>
      </c>
    </row>
    <row r="759" spans="1:31" ht="25.5" x14ac:dyDescent="0.25">
      <c r="A759" s="98">
        <v>301000000</v>
      </c>
      <c r="B759" s="35" t="s">
        <v>693</v>
      </c>
      <c r="C759" s="124"/>
      <c r="D759" s="6">
        <v>52</v>
      </c>
      <c r="E759" s="6">
        <v>7</v>
      </c>
      <c r="F759" s="6"/>
      <c r="G759" s="6">
        <v>45</v>
      </c>
      <c r="H759" s="6"/>
      <c r="I759" s="6">
        <v>23</v>
      </c>
      <c r="J759" s="6">
        <v>4</v>
      </c>
      <c r="K759" s="6"/>
      <c r="L759" s="6">
        <v>19</v>
      </c>
      <c r="M759" s="6"/>
      <c r="N759" s="6">
        <v>39</v>
      </c>
      <c r="O759" s="6">
        <v>11</v>
      </c>
      <c r="P759" s="6"/>
      <c r="Q759" s="6">
        <v>28</v>
      </c>
      <c r="R759" s="6"/>
      <c r="S759" s="6">
        <v>36</v>
      </c>
      <c r="T759" s="6"/>
      <c r="U759" s="6"/>
      <c r="V759" s="6">
        <v>36</v>
      </c>
      <c r="W759" s="6"/>
      <c r="X759" s="5">
        <v>315</v>
      </c>
      <c r="Y759" s="31"/>
      <c r="Z759" s="109">
        <v>0.41</v>
      </c>
      <c r="AA759" s="110">
        <v>2</v>
      </c>
      <c r="AB759" s="31">
        <v>251.3175</v>
      </c>
      <c r="AC759" s="31">
        <v>108.36</v>
      </c>
      <c r="AD759" s="31">
        <v>170.67750000000001</v>
      </c>
      <c r="AE759" s="31">
        <v>189</v>
      </c>
    </row>
    <row r="760" spans="1:31" x14ac:dyDescent="0.25">
      <c r="A760" s="98">
        <v>301010000</v>
      </c>
      <c r="B760" s="35" t="s">
        <v>694</v>
      </c>
      <c r="C760" s="124"/>
      <c r="D760" s="6">
        <v>1</v>
      </c>
      <c r="E760" s="6"/>
      <c r="F760" s="6"/>
      <c r="G760" s="6">
        <v>1</v>
      </c>
      <c r="H760" s="6"/>
      <c r="I760" s="6">
        <v>2</v>
      </c>
      <c r="J760" s="6"/>
      <c r="K760" s="6"/>
      <c r="L760" s="6">
        <v>2</v>
      </c>
      <c r="M760" s="6"/>
      <c r="N760" s="6">
        <v>3</v>
      </c>
      <c r="O760" s="6"/>
      <c r="P760" s="6"/>
      <c r="Q760" s="6">
        <v>3</v>
      </c>
      <c r="R760" s="6"/>
      <c r="S760" s="6"/>
      <c r="T760" s="6"/>
      <c r="U760" s="6"/>
      <c r="V760" s="6"/>
      <c r="W760" s="6"/>
      <c r="X760" s="5">
        <v>315</v>
      </c>
      <c r="Y760" s="31"/>
      <c r="Z760" s="109">
        <v>0.41</v>
      </c>
      <c r="AA760" s="110">
        <v>2</v>
      </c>
      <c r="AB760" s="31">
        <v>5.25</v>
      </c>
      <c r="AC760" s="31">
        <v>10.5</v>
      </c>
      <c r="AD760" s="31">
        <v>15.75</v>
      </c>
      <c r="AE760" s="31"/>
    </row>
    <row r="761" spans="1:31" x14ac:dyDescent="0.25">
      <c r="A761" s="98">
        <v>301010100</v>
      </c>
      <c r="B761" s="35" t="s">
        <v>695</v>
      </c>
      <c r="C761" s="124"/>
      <c r="D761" s="6">
        <v>2</v>
      </c>
      <c r="E761" s="6">
        <v>1</v>
      </c>
      <c r="F761" s="6"/>
      <c r="G761" s="6">
        <v>1</v>
      </c>
      <c r="H761" s="6"/>
      <c r="I761" s="6">
        <v>2</v>
      </c>
      <c r="J761" s="6">
        <v>2</v>
      </c>
      <c r="K761" s="6"/>
      <c r="L761" s="6"/>
      <c r="M761" s="6"/>
      <c r="N761" s="6">
        <v>3</v>
      </c>
      <c r="O761" s="6">
        <v>3</v>
      </c>
      <c r="P761" s="6"/>
      <c r="Q761" s="6"/>
      <c r="R761" s="6"/>
      <c r="S761" s="6">
        <v>1</v>
      </c>
      <c r="T761" s="6"/>
      <c r="U761" s="6"/>
      <c r="V761" s="6">
        <v>1</v>
      </c>
      <c r="W761" s="6"/>
      <c r="X761" s="5">
        <v>333</v>
      </c>
      <c r="Y761" s="31"/>
      <c r="Z761" s="109">
        <v>0.41</v>
      </c>
      <c r="AA761" s="110">
        <v>2</v>
      </c>
      <c r="AB761" s="31">
        <v>7.8254999999999999</v>
      </c>
      <c r="AC761" s="31">
        <v>4.5510000000000002</v>
      </c>
      <c r="AD761" s="31">
        <v>6.8265000000000002</v>
      </c>
      <c r="AE761" s="31">
        <v>5.55</v>
      </c>
    </row>
    <row r="762" spans="1:31" x14ac:dyDescent="0.25">
      <c r="A762" s="98">
        <v>301010200</v>
      </c>
      <c r="B762" s="35" t="s">
        <v>696</v>
      </c>
      <c r="C762" s="124"/>
      <c r="D762" s="6">
        <v>1</v>
      </c>
      <c r="E762" s="6"/>
      <c r="F762" s="6"/>
      <c r="G762" s="6">
        <v>1</v>
      </c>
      <c r="H762" s="6"/>
      <c r="I762" s="6"/>
      <c r="J762" s="6"/>
      <c r="K762" s="6"/>
      <c r="L762" s="6"/>
      <c r="M762" s="6"/>
      <c r="N762" s="6"/>
      <c r="O762" s="6"/>
      <c r="P762" s="6"/>
      <c r="Q762" s="6"/>
      <c r="R762" s="6"/>
      <c r="S762" s="6">
        <v>1</v>
      </c>
      <c r="T762" s="6"/>
      <c r="U762" s="6"/>
      <c r="V762" s="6">
        <v>1</v>
      </c>
      <c r="W762" s="6"/>
      <c r="X762" s="5">
        <v>336</v>
      </c>
      <c r="Y762" s="31"/>
      <c r="Z762" s="109">
        <v>0.41</v>
      </c>
      <c r="AA762" s="110">
        <v>2</v>
      </c>
      <c r="AB762" s="31">
        <v>5.6</v>
      </c>
      <c r="AC762" s="31"/>
      <c r="AD762" s="31"/>
      <c r="AE762" s="31">
        <v>5.6</v>
      </c>
    </row>
    <row r="763" spans="1:31" x14ac:dyDescent="0.25">
      <c r="A763" s="98">
        <v>301010300</v>
      </c>
      <c r="B763" s="35" t="s">
        <v>697</v>
      </c>
      <c r="C763" s="124"/>
      <c r="D763" s="6">
        <v>1</v>
      </c>
      <c r="E763" s="6"/>
      <c r="F763" s="6"/>
      <c r="G763" s="6">
        <v>1</v>
      </c>
      <c r="H763" s="6"/>
      <c r="I763" s="6"/>
      <c r="J763" s="6"/>
      <c r="K763" s="6"/>
      <c r="L763" s="6"/>
      <c r="M763" s="6"/>
      <c r="N763" s="6">
        <v>1</v>
      </c>
      <c r="O763" s="6"/>
      <c r="P763" s="6"/>
      <c r="Q763" s="6">
        <v>1</v>
      </c>
      <c r="R763" s="6"/>
      <c r="S763" s="6"/>
      <c r="T763" s="6"/>
      <c r="U763" s="6"/>
      <c r="V763" s="6"/>
      <c r="W763" s="6"/>
      <c r="X763" s="5">
        <v>290</v>
      </c>
      <c r="Y763" s="31"/>
      <c r="Z763" s="109">
        <v>0.41</v>
      </c>
      <c r="AA763" s="110">
        <v>2</v>
      </c>
      <c r="AB763" s="31">
        <v>4.8333333333333304</v>
      </c>
      <c r="AC763" s="31"/>
      <c r="AD763" s="31">
        <v>4.8333333333333304</v>
      </c>
      <c r="AE763" s="31"/>
    </row>
    <row r="764" spans="1:31" x14ac:dyDescent="0.25">
      <c r="A764" s="98">
        <v>301010400</v>
      </c>
      <c r="B764" s="35" t="s">
        <v>698</v>
      </c>
      <c r="C764" s="124"/>
      <c r="D764" s="6">
        <v>2</v>
      </c>
      <c r="E764" s="6"/>
      <c r="F764" s="6"/>
      <c r="G764" s="6">
        <v>2</v>
      </c>
      <c r="H764" s="6"/>
      <c r="I764" s="6"/>
      <c r="J764" s="6"/>
      <c r="K764" s="6"/>
      <c r="L764" s="6"/>
      <c r="M764" s="6"/>
      <c r="N764" s="6">
        <v>2</v>
      </c>
      <c r="O764" s="6"/>
      <c r="P764" s="6"/>
      <c r="Q764" s="6">
        <v>2</v>
      </c>
      <c r="R764" s="6"/>
      <c r="S764" s="6"/>
      <c r="T764" s="6"/>
      <c r="U764" s="6"/>
      <c r="V764" s="6"/>
      <c r="W764" s="6"/>
      <c r="X764" s="5">
        <v>303</v>
      </c>
      <c r="Y764" s="31"/>
      <c r="Z764" s="109">
        <v>0.41</v>
      </c>
      <c r="AA764" s="110">
        <v>2</v>
      </c>
      <c r="AB764" s="31">
        <v>10.1</v>
      </c>
      <c r="AC764" s="31"/>
      <c r="AD764" s="31">
        <v>10.1</v>
      </c>
      <c r="AE764" s="31"/>
    </row>
    <row r="765" spans="1:31" hidden="1" x14ac:dyDescent="0.25">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idden="1" x14ac:dyDescent="0.25">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idden="1" x14ac:dyDescent="0.25">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x14ac:dyDescent="0.25">
      <c r="A768" s="98">
        <v>301020300</v>
      </c>
      <c r="B768" s="35" t="s">
        <v>697</v>
      </c>
      <c r="C768" s="124"/>
      <c r="D768" s="6">
        <v>1</v>
      </c>
      <c r="E768" s="6">
        <v>1</v>
      </c>
      <c r="F768" s="6"/>
      <c r="G768" s="6"/>
      <c r="H768" s="6"/>
      <c r="I768" s="6"/>
      <c r="J768" s="6"/>
      <c r="K768" s="6"/>
      <c r="L768" s="6"/>
      <c r="M768" s="6"/>
      <c r="N768" s="6">
        <v>1</v>
      </c>
      <c r="O768" s="6">
        <v>1</v>
      </c>
      <c r="P768" s="6"/>
      <c r="Q768" s="6"/>
      <c r="R768" s="6"/>
      <c r="S768" s="6"/>
      <c r="T768" s="6"/>
      <c r="U768" s="6"/>
      <c r="V768" s="6"/>
      <c r="W768" s="6"/>
      <c r="X768" s="5">
        <v>315</v>
      </c>
      <c r="Y768" s="31"/>
      <c r="Z768" s="109">
        <v>0.41</v>
      </c>
      <c r="AA768" s="110">
        <v>2</v>
      </c>
      <c r="AB768" s="31">
        <v>2.1524999999999999</v>
      </c>
      <c r="AC768" s="31"/>
      <c r="AD768" s="31">
        <v>2.1524999999999999</v>
      </c>
      <c r="AE768" s="31"/>
    </row>
    <row r="769" spans="1:31" x14ac:dyDescent="0.25">
      <c r="A769" s="98">
        <v>301020400</v>
      </c>
      <c r="B769" s="35" t="s">
        <v>698</v>
      </c>
      <c r="C769" s="124"/>
      <c r="D769" s="6">
        <v>1</v>
      </c>
      <c r="E769" s="6"/>
      <c r="F769" s="6"/>
      <c r="G769" s="6">
        <v>1</v>
      </c>
      <c r="H769" s="6"/>
      <c r="I769" s="6">
        <v>1</v>
      </c>
      <c r="J769" s="6"/>
      <c r="K769" s="6"/>
      <c r="L769" s="6">
        <v>1</v>
      </c>
      <c r="M769" s="6"/>
      <c r="N769" s="6"/>
      <c r="O769" s="6"/>
      <c r="P769" s="6"/>
      <c r="Q769" s="6"/>
      <c r="R769" s="6"/>
      <c r="S769" s="6">
        <v>2</v>
      </c>
      <c r="T769" s="6"/>
      <c r="U769" s="6"/>
      <c r="V769" s="6">
        <v>2</v>
      </c>
      <c r="W769" s="6"/>
      <c r="X769" s="5">
        <v>327</v>
      </c>
      <c r="Y769" s="31"/>
      <c r="Z769" s="109">
        <v>0.41</v>
      </c>
      <c r="AA769" s="110">
        <v>2</v>
      </c>
      <c r="AB769" s="31">
        <v>5.45</v>
      </c>
      <c r="AC769" s="31">
        <v>5.45</v>
      </c>
      <c r="AD769" s="31"/>
      <c r="AE769" s="31">
        <v>10.9</v>
      </c>
    </row>
    <row r="770" spans="1:31" x14ac:dyDescent="0.25">
      <c r="A770" s="98">
        <v>301030000</v>
      </c>
      <c r="B770" s="35" t="s">
        <v>700</v>
      </c>
      <c r="C770" s="124"/>
      <c r="D770" s="6">
        <v>49</v>
      </c>
      <c r="E770" s="6">
        <v>6</v>
      </c>
      <c r="F770" s="6"/>
      <c r="G770" s="6">
        <v>43</v>
      </c>
      <c r="H770" s="6"/>
      <c r="I770" s="6">
        <v>17</v>
      </c>
      <c r="J770" s="6">
        <v>1</v>
      </c>
      <c r="K770" s="6"/>
      <c r="L770" s="6">
        <v>16</v>
      </c>
      <c r="M770" s="6"/>
      <c r="N770" s="6">
        <v>34</v>
      </c>
      <c r="O770" s="6">
        <v>7</v>
      </c>
      <c r="P770" s="6"/>
      <c r="Q770" s="6">
        <v>27</v>
      </c>
      <c r="R770" s="6"/>
      <c r="S770" s="6">
        <v>32</v>
      </c>
      <c r="T770" s="6"/>
      <c r="U770" s="6"/>
      <c r="V770" s="6">
        <v>32</v>
      </c>
      <c r="W770" s="6"/>
      <c r="X770" s="5">
        <v>340</v>
      </c>
      <c r="Y770" s="31"/>
      <c r="Z770" s="109">
        <v>0.41</v>
      </c>
      <c r="AA770" s="110">
        <v>2</v>
      </c>
      <c r="AB770" s="31">
        <v>257.60666666666702</v>
      </c>
      <c r="AC770" s="31">
        <v>92.989999999999895</v>
      </c>
      <c r="AD770" s="31">
        <v>169.26333333333301</v>
      </c>
      <c r="AE770" s="31">
        <v>181.333333333333</v>
      </c>
    </row>
    <row r="771" spans="1:31" x14ac:dyDescent="0.25">
      <c r="A771" s="98">
        <v>301030100</v>
      </c>
      <c r="B771" s="35" t="s">
        <v>695</v>
      </c>
      <c r="C771" s="124"/>
      <c r="D771" s="6">
        <v>13</v>
      </c>
      <c r="E771" s="6">
        <v>3</v>
      </c>
      <c r="F771" s="6"/>
      <c r="G771" s="6">
        <v>10</v>
      </c>
      <c r="H771" s="6"/>
      <c r="I771" s="6">
        <v>13</v>
      </c>
      <c r="J771" s="6">
        <v>3</v>
      </c>
      <c r="K771" s="6"/>
      <c r="L771" s="6">
        <v>10</v>
      </c>
      <c r="M771" s="6"/>
      <c r="N771" s="6">
        <v>18</v>
      </c>
      <c r="O771" s="6">
        <v>6</v>
      </c>
      <c r="P771" s="6"/>
      <c r="Q771" s="6">
        <v>12</v>
      </c>
      <c r="R771" s="6"/>
      <c r="S771" s="6">
        <v>8</v>
      </c>
      <c r="T771" s="6"/>
      <c r="U771" s="6"/>
      <c r="V771" s="6">
        <v>8</v>
      </c>
      <c r="W771" s="6"/>
      <c r="X771" s="5">
        <v>333</v>
      </c>
      <c r="Y771" s="31"/>
      <c r="Z771" s="109">
        <v>0.41</v>
      </c>
      <c r="AA771" s="110">
        <v>2</v>
      </c>
      <c r="AB771" s="31">
        <v>62.326500000000003</v>
      </c>
      <c r="AC771" s="31">
        <v>62.326500000000003</v>
      </c>
      <c r="AD771" s="31">
        <v>80.253</v>
      </c>
      <c r="AE771" s="31">
        <v>44.4</v>
      </c>
    </row>
    <row r="772" spans="1:31" x14ac:dyDescent="0.25">
      <c r="A772" s="98">
        <v>301030200</v>
      </c>
      <c r="B772" s="35" t="s">
        <v>696</v>
      </c>
      <c r="C772" s="124"/>
      <c r="D772" s="6">
        <v>12</v>
      </c>
      <c r="E772" s="6">
        <v>1</v>
      </c>
      <c r="F772" s="6"/>
      <c r="G772" s="6">
        <v>11</v>
      </c>
      <c r="H772" s="6"/>
      <c r="I772" s="6">
        <v>1</v>
      </c>
      <c r="J772" s="6"/>
      <c r="K772" s="6"/>
      <c r="L772" s="6">
        <v>1</v>
      </c>
      <c r="M772" s="6"/>
      <c r="N772" s="6">
        <v>5</v>
      </c>
      <c r="O772" s="6"/>
      <c r="P772" s="6"/>
      <c r="Q772" s="6">
        <v>5</v>
      </c>
      <c r="R772" s="6"/>
      <c r="S772" s="6">
        <v>8</v>
      </c>
      <c r="T772" s="6">
        <v>1</v>
      </c>
      <c r="U772" s="6"/>
      <c r="V772" s="6">
        <v>7</v>
      </c>
      <c r="W772" s="6"/>
      <c r="X772" s="5">
        <v>327</v>
      </c>
      <c r="Y772" s="31"/>
      <c r="Z772" s="109">
        <v>0.41</v>
      </c>
      <c r="AA772" s="110">
        <v>2</v>
      </c>
      <c r="AB772" s="31">
        <v>62.1845</v>
      </c>
      <c r="AC772" s="31">
        <v>5.45</v>
      </c>
      <c r="AD772" s="31">
        <v>27.25</v>
      </c>
      <c r="AE772" s="31">
        <v>40.384500000000003</v>
      </c>
    </row>
    <row r="773" spans="1:31" x14ac:dyDescent="0.25">
      <c r="A773" s="98">
        <v>301030300</v>
      </c>
      <c r="B773" s="35" t="s">
        <v>701</v>
      </c>
      <c r="C773" s="124"/>
      <c r="D773" s="6">
        <v>92</v>
      </c>
      <c r="E773" s="6">
        <v>15</v>
      </c>
      <c r="F773" s="6"/>
      <c r="G773" s="6">
        <v>77</v>
      </c>
      <c r="H773" s="6"/>
      <c r="I773" s="6">
        <v>97</v>
      </c>
      <c r="J773" s="6">
        <v>29</v>
      </c>
      <c r="K773" s="6"/>
      <c r="L773" s="6">
        <v>68</v>
      </c>
      <c r="M773" s="6"/>
      <c r="N773" s="6">
        <v>107</v>
      </c>
      <c r="O773" s="6">
        <v>44</v>
      </c>
      <c r="P773" s="6"/>
      <c r="Q773" s="6">
        <v>63</v>
      </c>
      <c r="R773" s="6"/>
      <c r="S773" s="6">
        <v>82</v>
      </c>
      <c r="T773" s="6"/>
      <c r="U773" s="6"/>
      <c r="V773" s="6">
        <v>82</v>
      </c>
      <c r="W773" s="6"/>
      <c r="X773" s="5">
        <v>286</v>
      </c>
      <c r="Y773" s="31"/>
      <c r="Z773" s="109">
        <v>0.41</v>
      </c>
      <c r="AA773" s="110">
        <v>2</v>
      </c>
      <c r="AB773" s="31">
        <v>396.34833333333302</v>
      </c>
      <c r="AC773" s="31">
        <v>380.80900000000003</v>
      </c>
      <c r="AD773" s="31">
        <v>386.29066666666699</v>
      </c>
      <c r="AE773" s="31">
        <v>390.86666666666702</v>
      </c>
    </row>
    <row r="774" spans="1:31" x14ac:dyDescent="0.25">
      <c r="A774" s="98">
        <v>301030400</v>
      </c>
      <c r="B774" s="35" t="s">
        <v>702</v>
      </c>
      <c r="C774" s="124"/>
      <c r="D774" s="6">
        <v>6</v>
      </c>
      <c r="E774" s="6"/>
      <c r="F774" s="6"/>
      <c r="G774" s="6">
        <v>6</v>
      </c>
      <c r="H774" s="6"/>
      <c r="I774" s="6">
        <v>9</v>
      </c>
      <c r="J774" s="6">
        <v>1</v>
      </c>
      <c r="K774" s="6"/>
      <c r="L774" s="6">
        <v>8</v>
      </c>
      <c r="M774" s="6"/>
      <c r="N774" s="6">
        <v>7</v>
      </c>
      <c r="O774" s="6">
        <v>1</v>
      </c>
      <c r="P774" s="6"/>
      <c r="Q774" s="6">
        <v>6</v>
      </c>
      <c r="R774" s="6"/>
      <c r="S774" s="6">
        <v>8</v>
      </c>
      <c r="T774" s="6"/>
      <c r="U774" s="6"/>
      <c r="V774" s="6">
        <v>8</v>
      </c>
      <c r="W774" s="6"/>
      <c r="X774" s="5">
        <v>333</v>
      </c>
      <c r="Y774" s="31"/>
      <c r="Z774" s="109">
        <v>0.41</v>
      </c>
      <c r="AA774" s="110">
        <v>2</v>
      </c>
      <c r="AB774" s="31">
        <v>33.299999999999997</v>
      </c>
      <c r="AC774" s="31">
        <v>46.6755</v>
      </c>
      <c r="AD774" s="31">
        <v>35.575499999999998</v>
      </c>
      <c r="AE774" s="31">
        <v>44.4</v>
      </c>
    </row>
    <row r="775" spans="1:31" x14ac:dyDescent="0.25">
      <c r="A775" s="98">
        <v>301030500</v>
      </c>
      <c r="B775" s="35" t="s">
        <v>703</v>
      </c>
      <c r="C775" s="124"/>
      <c r="D775" s="6">
        <v>32</v>
      </c>
      <c r="E775" s="6">
        <v>7</v>
      </c>
      <c r="F775" s="6"/>
      <c r="G775" s="6">
        <v>25</v>
      </c>
      <c r="H775" s="6"/>
      <c r="I775" s="6">
        <v>22</v>
      </c>
      <c r="J775" s="6">
        <v>7</v>
      </c>
      <c r="K775" s="6"/>
      <c r="L775" s="6">
        <v>15</v>
      </c>
      <c r="M775" s="6"/>
      <c r="N775" s="6">
        <v>29</v>
      </c>
      <c r="O775" s="6">
        <v>14</v>
      </c>
      <c r="P775" s="6"/>
      <c r="Q775" s="6">
        <v>15</v>
      </c>
      <c r="R775" s="6"/>
      <c r="S775" s="6">
        <v>25</v>
      </c>
      <c r="T775" s="6"/>
      <c r="U775" s="6"/>
      <c r="V775" s="6">
        <v>25</v>
      </c>
      <c r="W775" s="6"/>
      <c r="X775" s="5">
        <v>306</v>
      </c>
      <c r="Y775" s="31"/>
      <c r="Z775" s="109">
        <v>0.41</v>
      </c>
      <c r="AA775" s="110">
        <v>2</v>
      </c>
      <c r="AB775" s="31">
        <v>142.137</v>
      </c>
      <c r="AC775" s="31">
        <v>91.137</v>
      </c>
      <c r="AD775" s="31">
        <v>105.774</v>
      </c>
      <c r="AE775" s="31">
        <v>127.5</v>
      </c>
    </row>
    <row r="776" spans="1:31" x14ac:dyDescent="0.25">
      <c r="A776" s="98">
        <v>301030600</v>
      </c>
      <c r="B776" s="35" t="s">
        <v>704</v>
      </c>
      <c r="C776" s="124"/>
      <c r="D776" s="6">
        <v>1</v>
      </c>
      <c r="E776" s="6"/>
      <c r="F776" s="6"/>
      <c r="G776" s="6">
        <v>1</v>
      </c>
      <c r="H776" s="6"/>
      <c r="I776" s="6">
        <v>1</v>
      </c>
      <c r="J776" s="6"/>
      <c r="K776" s="6"/>
      <c r="L776" s="6">
        <v>1</v>
      </c>
      <c r="M776" s="6"/>
      <c r="N776" s="6"/>
      <c r="O776" s="6"/>
      <c r="P776" s="6"/>
      <c r="Q776" s="6"/>
      <c r="R776" s="6"/>
      <c r="S776" s="6">
        <v>2</v>
      </c>
      <c r="T776" s="6"/>
      <c r="U776" s="6"/>
      <c r="V776" s="6">
        <v>2</v>
      </c>
      <c r="W776" s="6"/>
      <c r="X776" s="5">
        <v>330</v>
      </c>
      <c r="Y776" s="31"/>
      <c r="Z776" s="109">
        <v>0.41</v>
      </c>
      <c r="AA776" s="110">
        <v>2</v>
      </c>
      <c r="AB776" s="31">
        <v>5.5</v>
      </c>
      <c r="AC776" s="31">
        <v>5.5</v>
      </c>
      <c r="AD776" s="31"/>
      <c r="AE776" s="31">
        <v>11</v>
      </c>
    </row>
    <row r="777" spans="1:31" x14ac:dyDescent="0.25">
      <c r="A777" s="98">
        <v>301040000</v>
      </c>
      <c r="B777" s="35" t="s">
        <v>705</v>
      </c>
      <c r="C777" s="124"/>
      <c r="D777" s="6"/>
      <c r="E777" s="6"/>
      <c r="F777" s="6"/>
      <c r="G777" s="6"/>
      <c r="H777" s="6"/>
      <c r="I777" s="6">
        <v>1</v>
      </c>
      <c r="J777" s="6">
        <v>1</v>
      </c>
      <c r="K777" s="6"/>
      <c r="L777" s="6"/>
      <c r="M777" s="6"/>
      <c r="N777" s="6">
        <v>1</v>
      </c>
      <c r="O777" s="6">
        <v>1</v>
      </c>
      <c r="P777" s="6"/>
      <c r="Q777" s="6"/>
      <c r="R777" s="6"/>
      <c r="S777" s="6"/>
      <c r="T777" s="6"/>
      <c r="U777" s="6"/>
      <c r="V777" s="6"/>
      <c r="W777" s="6"/>
      <c r="X777" s="5">
        <v>311</v>
      </c>
      <c r="Y777" s="31"/>
      <c r="Z777" s="109">
        <v>0.41</v>
      </c>
      <c r="AA777" s="110">
        <v>2</v>
      </c>
      <c r="AB777" s="31"/>
      <c r="AC777" s="31">
        <v>2.12516666666667</v>
      </c>
      <c r="AD777" s="31">
        <v>2.12516666666667</v>
      </c>
      <c r="AE777" s="31"/>
    </row>
    <row r="778" spans="1:31" x14ac:dyDescent="0.25">
      <c r="A778" s="98">
        <v>301040100</v>
      </c>
      <c r="B778" s="35" t="s">
        <v>706</v>
      </c>
      <c r="C778" s="124"/>
      <c r="D778" s="6">
        <v>3</v>
      </c>
      <c r="E778" s="6">
        <v>1</v>
      </c>
      <c r="F778" s="6"/>
      <c r="G778" s="6">
        <v>2</v>
      </c>
      <c r="H778" s="6"/>
      <c r="I778" s="6">
        <v>1</v>
      </c>
      <c r="J778" s="6">
        <v>1</v>
      </c>
      <c r="K778" s="6"/>
      <c r="L778" s="6"/>
      <c r="M778" s="6"/>
      <c r="N778" s="6">
        <v>2</v>
      </c>
      <c r="O778" s="6">
        <v>2</v>
      </c>
      <c r="P778" s="6"/>
      <c r="Q778" s="6"/>
      <c r="R778" s="6"/>
      <c r="S778" s="6">
        <v>2</v>
      </c>
      <c r="T778" s="6"/>
      <c r="U778" s="6"/>
      <c r="V778" s="6">
        <v>2</v>
      </c>
      <c r="W778" s="6"/>
      <c r="X778" s="5">
        <v>345</v>
      </c>
      <c r="Y778" s="31"/>
      <c r="Z778" s="109">
        <v>0.41</v>
      </c>
      <c r="AA778" s="110">
        <v>2</v>
      </c>
      <c r="AB778" s="31">
        <v>13.8575</v>
      </c>
      <c r="AC778" s="31">
        <v>2.3574999999999999</v>
      </c>
      <c r="AD778" s="31">
        <v>4.7149999999999999</v>
      </c>
      <c r="AE778" s="31">
        <v>11.5</v>
      </c>
    </row>
    <row r="779" spans="1:31" hidden="1" x14ac:dyDescent="0.25">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x14ac:dyDescent="0.25">
      <c r="A780" s="98">
        <v>302000000</v>
      </c>
      <c r="B780" s="35" t="s">
        <v>708</v>
      </c>
      <c r="C780" s="124"/>
      <c r="D780" s="6">
        <v>56</v>
      </c>
      <c r="E780" s="6">
        <v>2</v>
      </c>
      <c r="F780" s="6"/>
      <c r="G780" s="6">
        <v>54</v>
      </c>
      <c r="H780" s="6"/>
      <c r="I780" s="6">
        <v>13</v>
      </c>
      <c r="J780" s="6">
        <v>1</v>
      </c>
      <c r="K780" s="6"/>
      <c r="L780" s="6">
        <v>12</v>
      </c>
      <c r="M780" s="6"/>
      <c r="N780" s="6">
        <v>26</v>
      </c>
      <c r="O780" s="6">
        <v>3</v>
      </c>
      <c r="P780" s="6"/>
      <c r="Q780" s="6">
        <v>23</v>
      </c>
      <c r="R780" s="6"/>
      <c r="S780" s="6">
        <v>43</v>
      </c>
      <c r="T780" s="6"/>
      <c r="U780" s="6"/>
      <c r="V780" s="6">
        <v>43</v>
      </c>
      <c r="W780" s="6"/>
      <c r="X780" s="5">
        <v>345</v>
      </c>
      <c r="Y780" s="31"/>
      <c r="Z780" s="109">
        <v>0.41</v>
      </c>
      <c r="AA780" s="110">
        <v>2</v>
      </c>
      <c r="AB780" s="31">
        <v>315.21499999999997</v>
      </c>
      <c r="AC780" s="31">
        <v>71.357500000000002</v>
      </c>
      <c r="AD780" s="31">
        <v>139.32249999999999</v>
      </c>
      <c r="AE780" s="31">
        <v>247.25</v>
      </c>
    </row>
    <row r="781" spans="1:31" x14ac:dyDescent="0.25">
      <c r="A781" s="98">
        <v>302010000</v>
      </c>
      <c r="B781" s="35" t="s">
        <v>709</v>
      </c>
      <c r="C781" s="124"/>
      <c r="D781" s="6"/>
      <c r="E781" s="6"/>
      <c r="F781" s="6"/>
      <c r="G781" s="6"/>
      <c r="H781" s="6"/>
      <c r="I781" s="6">
        <v>17</v>
      </c>
      <c r="J781" s="6">
        <v>1</v>
      </c>
      <c r="K781" s="6"/>
      <c r="L781" s="6">
        <v>16</v>
      </c>
      <c r="M781" s="6"/>
      <c r="N781" s="6">
        <v>2</v>
      </c>
      <c r="O781" s="6">
        <v>1</v>
      </c>
      <c r="P781" s="6"/>
      <c r="Q781" s="6">
        <v>1</v>
      </c>
      <c r="R781" s="6"/>
      <c r="S781" s="6">
        <v>15</v>
      </c>
      <c r="T781" s="6"/>
      <c r="U781" s="6"/>
      <c r="V781" s="6">
        <v>15</v>
      </c>
      <c r="W781" s="6"/>
      <c r="X781" s="5">
        <v>345</v>
      </c>
      <c r="Y781" s="31"/>
      <c r="Z781" s="109">
        <v>0.41</v>
      </c>
      <c r="AA781" s="110">
        <v>2</v>
      </c>
      <c r="AB781" s="31"/>
      <c r="AC781" s="31">
        <v>94.357500000000002</v>
      </c>
      <c r="AD781" s="31">
        <v>8.1074999999999999</v>
      </c>
      <c r="AE781" s="31">
        <v>86.25</v>
      </c>
    </row>
    <row r="782" spans="1:31" x14ac:dyDescent="0.25">
      <c r="A782" s="98">
        <v>302020000</v>
      </c>
      <c r="B782" s="35" t="s">
        <v>710</v>
      </c>
      <c r="C782" s="124"/>
      <c r="D782" s="6"/>
      <c r="E782" s="6"/>
      <c r="F782" s="6"/>
      <c r="G782" s="6"/>
      <c r="H782" s="6"/>
      <c r="I782" s="6">
        <v>1</v>
      </c>
      <c r="J782" s="6"/>
      <c r="K782" s="6"/>
      <c r="L782" s="6">
        <v>1</v>
      </c>
      <c r="M782" s="6"/>
      <c r="N782" s="6"/>
      <c r="O782" s="6"/>
      <c r="P782" s="6"/>
      <c r="Q782" s="6"/>
      <c r="R782" s="6"/>
      <c r="S782" s="6">
        <v>1</v>
      </c>
      <c r="T782" s="6"/>
      <c r="U782" s="6"/>
      <c r="V782" s="6">
        <v>1</v>
      </c>
      <c r="W782" s="6"/>
      <c r="X782" s="5">
        <v>374</v>
      </c>
      <c r="Y782" s="31"/>
      <c r="Z782" s="109">
        <v>0.41</v>
      </c>
      <c r="AA782" s="110">
        <v>2</v>
      </c>
      <c r="AB782" s="31"/>
      <c r="AC782" s="31">
        <v>6.2333333333333298</v>
      </c>
      <c r="AD782" s="31"/>
      <c r="AE782" s="31">
        <v>6.2333333333333298</v>
      </c>
    </row>
    <row r="783" spans="1:31" x14ac:dyDescent="0.25">
      <c r="A783" s="98">
        <v>302020100</v>
      </c>
      <c r="B783" s="35" t="s">
        <v>711</v>
      </c>
      <c r="C783" s="124"/>
      <c r="D783" s="6">
        <v>5</v>
      </c>
      <c r="E783" s="6">
        <v>1</v>
      </c>
      <c r="F783" s="6"/>
      <c r="G783" s="6">
        <v>4</v>
      </c>
      <c r="H783" s="6"/>
      <c r="I783" s="6"/>
      <c r="J783" s="6"/>
      <c r="K783" s="6"/>
      <c r="L783" s="6"/>
      <c r="M783" s="6"/>
      <c r="N783" s="6">
        <v>4</v>
      </c>
      <c r="O783" s="6">
        <v>1</v>
      </c>
      <c r="P783" s="6"/>
      <c r="Q783" s="6">
        <v>3</v>
      </c>
      <c r="R783" s="6"/>
      <c r="S783" s="6">
        <v>1</v>
      </c>
      <c r="T783" s="6"/>
      <c r="U783" s="6"/>
      <c r="V783" s="6">
        <v>1</v>
      </c>
      <c r="W783" s="6"/>
      <c r="X783" s="5">
        <v>349</v>
      </c>
      <c r="Y783" s="31"/>
      <c r="Z783" s="109">
        <v>0.41</v>
      </c>
      <c r="AA783" s="110">
        <v>2</v>
      </c>
      <c r="AB783" s="31">
        <v>25.651499999999999</v>
      </c>
      <c r="AC783" s="31"/>
      <c r="AD783" s="31">
        <v>19.8348333333333</v>
      </c>
      <c r="AE783" s="31">
        <v>5.81666666666667</v>
      </c>
    </row>
    <row r="784" spans="1:31" ht="25.5" hidden="1" x14ac:dyDescent="0.25">
      <c r="A784" s="98">
        <v>302030000</v>
      </c>
      <c r="B784" s="35" t="s">
        <v>712</v>
      </c>
      <c r="C784" s="124"/>
      <c r="D784" s="6"/>
      <c r="E784" s="6"/>
      <c r="F784" s="6"/>
      <c r="G784" s="6"/>
      <c r="H784" s="6"/>
      <c r="I784" s="6"/>
      <c r="J784" s="6"/>
      <c r="K784" s="6"/>
      <c r="L784" s="6"/>
      <c r="M784" s="6"/>
      <c r="N784" s="6"/>
      <c r="O784" s="6"/>
      <c r="P784" s="6"/>
      <c r="Q784" s="6"/>
      <c r="R784" s="6"/>
      <c r="S784" s="6"/>
      <c r="T784" s="6"/>
      <c r="U784" s="6"/>
      <c r="V784" s="6"/>
      <c r="W784" s="6"/>
      <c r="X784" s="5">
        <v>354</v>
      </c>
      <c r="Y784" s="31"/>
      <c r="Z784" s="109">
        <v>0.41</v>
      </c>
      <c r="AA784" s="110">
        <v>2</v>
      </c>
      <c r="AB784" s="31"/>
      <c r="AC784" s="31"/>
      <c r="AD784" s="31"/>
      <c r="AE784" s="31"/>
    </row>
    <row r="785" spans="1:31" hidden="1" x14ac:dyDescent="0.25">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x14ac:dyDescent="0.25">
      <c r="A786" s="98">
        <v>302050000</v>
      </c>
      <c r="B786" s="35" t="s">
        <v>714</v>
      </c>
      <c r="C786" s="124"/>
      <c r="D786" s="6">
        <v>13</v>
      </c>
      <c r="E786" s="6">
        <v>1</v>
      </c>
      <c r="F786" s="6"/>
      <c r="G786" s="6">
        <v>12</v>
      </c>
      <c r="H786" s="6"/>
      <c r="I786" s="6">
        <v>7</v>
      </c>
      <c r="J786" s="6">
        <v>1</v>
      </c>
      <c r="K786" s="6"/>
      <c r="L786" s="6">
        <v>6</v>
      </c>
      <c r="M786" s="6"/>
      <c r="N786" s="6">
        <v>12</v>
      </c>
      <c r="O786" s="6">
        <v>2</v>
      </c>
      <c r="P786" s="6"/>
      <c r="Q786" s="6">
        <v>10</v>
      </c>
      <c r="R786" s="6"/>
      <c r="S786" s="6">
        <v>8</v>
      </c>
      <c r="T786" s="6"/>
      <c r="U786" s="6"/>
      <c r="V786" s="6">
        <v>8</v>
      </c>
      <c r="W786" s="6"/>
      <c r="X786" s="5">
        <v>368</v>
      </c>
      <c r="Y786" s="31"/>
      <c r="Z786" s="109">
        <v>0.41</v>
      </c>
      <c r="AA786" s="110">
        <v>2</v>
      </c>
      <c r="AB786" s="31">
        <v>76.114666666666594</v>
      </c>
      <c r="AC786" s="31">
        <v>39.314666666666596</v>
      </c>
      <c r="AD786" s="31">
        <v>66.362666666666698</v>
      </c>
      <c r="AE786" s="31">
        <v>49.066666666666698</v>
      </c>
    </row>
    <row r="787" spans="1:31" x14ac:dyDescent="0.25">
      <c r="A787" s="98">
        <v>302060000</v>
      </c>
      <c r="B787" s="35" t="s">
        <v>715</v>
      </c>
      <c r="C787" s="124"/>
      <c r="D787" s="6">
        <v>18</v>
      </c>
      <c r="E787" s="6">
        <v>1</v>
      </c>
      <c r="F787" s="6"/>
      <c r="G787" s="6">
        <v>17</v>
      </c>
      <c r="H787" s="6"/>
      <c r="I787" s="6">
        <v>9</v>
      </c>
      <c r="J787" s="6">
        <v>5</v>
      </c>
      <c r="K787" s="6"/>
      <c r="L787" s="6">
        <v>4</v>
      </c>
      <c r="M787" s="6"/>
      <c r="N787" s="6">
        <v>19</v>
      </c>
      <c r="O787" s="6">
        <v>6</v>
      </c>
      <c r="P787" s="6"/>
      <c r="Q787" s="6">
        <v>13</v>
      </c>
      <c r="R787" s="6"/>
      <c r="S787" s="6">
        <v>8</v>
      </c>
      <c r="T787" s="6"/>
      <c r="U787" s="6"/>
      <c r="V787" s="6">
        <v>8</v>
      </c>
      <c r="W787" s="6"/>
      <c r="X787" s="5">
        <v>298</v>
      </c>
      <c r="Y787" s="31"/>
      <c r="Z787" s="109">
        <v>0.41</v>
      </c>
      <c r="AA787" s="110">
        <v>2</v>
      </c>
      <c r="AB787" s="31">
        <v>86.469666666666797</v>
      </c>
      <c r="AC787" s="31">
        <v>30.0483333333333</v>
      </c>
      <c r="AD787" s="31">
        <v>76.784666666666695</v>
      </c>
      <c r="AE787" s="31">
        <v>39.733333333333299</v>
      </c>
    </row>
    <row r="788" spans="1:31" x14ac:dyDescent="0.25">
      <c r="A788" s="98">
        <v>302070000</v>
      </c>
      <c r="B788" s="35" t="s">
        <v>716</v>
      </c>
      <c r="C788" s="124"/>
      <c r="D788" s="6">
        <v>17</v>
      </c>
      <c r="E788" s="6">
        <v>4</v>
      </c>
      <c r="F788" s="6"/>
      <c r="G788" s="6">
        <v>13</v>
      </c>
      <c r="H788" s="6"/>
      <c r="I788" s="6">
        <v>8</v>
      </c>
      <c r="J788" s="6"/>
      <c r="K788" s="6"/>
      <c r="L788" s="6">
        <v>8</v>
      </c>
      <c r="M788" s="6"/>
      <c r="N788" s="6">
        <v>13</v>
      </c>
      <c r="O788" s="6">
        <v>4</v>
      </c>
      <c r="P788" s="6"/>
      <c r="Q788" s="6">
        <v>9</v>
      </c>
      <c r="R788" s="6"/>
      <c r="S788" s="6">
        <v>12</v>
      </c>
      <c r="T788" s="6"/>
      <c r="U788" s="6"/>
      <c r="V788" s="6">
        <v>12</v>
      </c>
      <c r="W788" s="6"/>
      <c r="X788" s="5">
        <v>345</v>
      </c>
      <c r="Y788" s="31"/>
      <c r="Z788" s="109">
        <v>0.41</v>
      </c>
      <c r="AA788" s="110">
        <v>2</v>
      </c>
      <c r="AB788" s="31">
        <v>84.18</v>
      </c>
      <c r="AC788" s="31">
        <v>46</v>
      </c>
      <c r="AD788" s="31">
        <v>61.18</v>
      </c>
      <c r="AE788" s="31">
        <v>69</v>
      </c>
    </row>
    <row r="789" spans="1:31" x14ac:dyDescent="0.25">
      <c r="A789" s="98">
        <v>302080000</v>
      </c>
      <c r="B789" s="35" t="s">
        <v>717</v>
      </c>
      <c r="C789" s="124"/>
      <c r="D789" s="6">
        <v>3</v>
      </c>
      <c r="E789" s="6"/>
      <c r="F789" s="6"/>
      <c r="G789" s="6">
        <v>3</v>
      </c>
      <c r="H789" s="6"/>
      <c r="I789" s="6">
        <v>2</v>
      </c>
      <c r="J789" s="6"/>
      <c r="K789" s="6"/>
      <c r="L789" s="6">
        <v>2</v>
      </c>
      <c r="M789" s="6"/>
      <c r="N789" s="6">
        <v>2</v>
      </c>
      <c r="O789" s="6"/>
      <c r="P789" s="6"/>
      <c r="Q789" s="6">
        <v>2</v>
      </c>
      <c r="R789" s="6"/>
      <c r="S789" s="6">
        <v>3</v>
      </c>
      <c r="T789" s="6"/>
      <c r="U789" s="6"/>
      <c r="V789" s="6">
        <v>3</v>
      </c>
      <c r="W789" s="6"/>
      <c r="X789" s="5">
        <v>345</v>
      </c>
      <c r="Y789" s="31"/>
      <c r="Z789" s="109">
        <v>0.41</v>
      </c>
      <c r="AA789" s="110">
        <v>2</v>
      </c>
      <c r="AB789" s="31">
        <v>17.25</v>
      </c>
      <c r="AC789" s="31">
        <v>11.5</v>
      </c>
      <c r="AD789" s="31">
        <v>11.5</v>
      </c>
      <c r="AE789" s="31">
        <v>17.25</v>
      </c>
    </row>
    <row r="790" spans="1:31" x14ac:dyDescent="0.25">
      <c r="A790" s="98">
        <v>302090000</v>
      </c>
      <c r="B790" s="35" t="s">
        <v>718</v>
      </c>
      <c r="C790" s="124"/>
      <c r="D790" s="6">
        <v>13</v>
      </c>
      <c r="E790" s="6">
        <v>2</v>
      </c>
      <c r="F790" s="6"/>
      <c r="G790" s="6">
        <v>11</v>
      </c>
      <c r="H790" s="6"/>
      <c r="I790" s="6">
        <v>6</v>
      </c>
      <c r="J790" s="6">
        <v>2</v>
      </c>
      <c r="K790" s="6"/>
      <c r="L790" s="6">
        <v>4</v>
      </c>
      <c r="M790" s="6"/>
      <c r="N790" s="6">
        <v>16</v>
      </c>
      <c r="O790" s="6">
        <v>4</v>
      </c>
      <c r="P790" s="6"/>
      <c r="Q790" s="6">
        <v>12</v>
      </c>
      <c r="R790" s="6"/>
      <c r="S790" s="6">
        <v>3</v>
      </c>
      <c r="T790" s="6"/>
      <c r="U790" s="6"/>
      <c r="V790" s="6">
        <v>3</v>
      </c>
      <c r="W790" s="6"/>
      <c r="X790" s="5">
        <v>339</v>
      </c>
      <c r="Y790" s="31"/>
      <c r="Z790" s="109">
        <v>0.41</v>
      </c>
      <c r="AA790" s="110">
        <v>2</v>
      </c>
      <c r="AB790" s="31">
        <v>66.783000000000001</v>
      </c>
      <c r="AC790" s="31">
        <v>27.233000000000001</v>
      </c>
      <c r="AD790" s="31">
        <v>77.066000000000003</v>
      </c>
      <c r="AE790" s="31">
        <v>16.95</v>
      </c>
    </row>
    <row r="791" spans="1:31" x14ac:dyDescent="0.25">
      <c r="A791" s="98">
        <v>303000000</v>
      </c>
      <c r="B791" s="35" t="s">
        <v>719</v>
      </c>
      <c r="C791" s="124"/>
      <c r="D791" s="6">
        <v>1</v>
      </c>
      <c r="E791" s="6">
        <v>1</v>
      </c>
      <c r="F791" s="6"/>
      <c r="G791" s="6"/>
      <c r="H791" s="6"/>
      <c r="I791" s="6"/>
      <c r="J791" s="6"/>
      <c r="K791" s="6"/>
      <c r="L791" s="6"/>
      <c r="M791" s="6"/>
      <c r="N791" s="6">
        <v>1</v>
      </c>
      <c r="O791" s="6">
        <v>1</v>
      </c>
      <c r="P791" s="6"/>
      <c r="Q791" s="6"/>
      <c r="R791" s="6"/>
      <c r="S791" s="6"/>
      <c r="T791" s="6"/>
      <c r="U791" s="6"/>
      <c r="V791" s="6"/>
      <c r="W791" s="6"/>
      <c r="X791" s="5">
        <v>374</v>
      </c>
      <c r="Y791" s="31"/>
      <c r="Z791" s="109">
        <v>0.41</v>
      </c>
      <c r="AA791" s="110">
        <v>2</v>
      </c>
      <c r="AB791" s="31">
        <v>2.5556666666666699</v>
      </c>
      <c r="AC791" s="31"/>
      <c r="AD791" s="31">
        <v>2.5556666666666699</v>
      </c>
      <c r="AE791" s="31"/>
    </row>
    <row r="792" spans="1:31" x14ac:dyDescent="0.25">
      <c r="A792" s="98">
        <v>303010000</v>
      </c>
      <c r="B792" s="35" t="s">
        <v>720</v>
      </c>
      <c r="C792" s="124"/>
      <c r="D792" s="6">
        <v>2</v>
      </c>
      <c r="E792" s="6"/>
      <c r="F792" s="6"/>
      <c r="G792" s="6">
        <v>2</v>
      </c>
      <c r="H792" s="6"/>
      <c r="I792" s="6"/>
      <c r="J792" s="6"/>
      <c r="K792" s="6"/>
      <c r="L792" s="6"/>
      <c r="M792" s="6"/>
      <c r="N792" s="6">
        <v>1</v>
      </c>
      <c r="O792" s="6"/>
      <c r="P792" s="6"/>
      <c r="Q792" s="6">
        <v>1</v>
      </c>
      <c r="R792" s="6"/>
      <c r="S792" s="6">
        <v>1</v>
      </c>
      <c r="T792" s="6"/>
      <c r="U792" s="6"/>
      <c r="V792" s="6">
        <v>1</v>
      </c>
      <c r="W792" s="6"/>
      <c r="X792" s="5">
        <v>427</v>
      </c>
      <c r="Y792" s="31"/>
      <c r="Z792" s="109">
        <v>0.41</v>
      </c>
      <c r="AA792" s="110">
        <v>2</v>
      </c>
      <c r="AB792" s="31">
        <v>14.233333333333301</v>
      </c>
      <c r="AC792" s="31"/>
      <c r="AD792" s="31">
        <v>7.1166666666666698</v>
      </c>
      <c r="AE792" s="31">
        <v>7.1166666666666698</v>
      </c>
    </row>
    <row r="793" spans="1:31" x14ac:dyDescent="0.25">
      <c r="A793" s="98">
        <v>303020000</v>
      </c>
      <c r="B793" s="35" t="s">
        <v>721</v>
      </c>
      <c r="C793" s="124"/>
      <c r="D793" s="6">
        <v>1</v>
      </c>
      <c r="E793" s="6"/>
      <c r="F793" s="6"/>
      <c r="G793" s="6">
        <v>1</v>
      </c>
      <c r="H793" s="6"/>
      <c r="I793" s="6"/>
      <c r="J793" s="6"/>
      <c r="K793" s="6"/>
      <c r="L793" s="6"/>
      <c r="M793" s="6"/>
      <c r="N793" s="6"/>
      <c r="O793" s="6"/>
      <c r="P793" s="6"/>
      <c r="Q793" s="6"/>
      <c r="R793" s="6"/>
      <c r="S793" s="6">
        <v>1</v>
      </c>
      <c r="T793" s="6"/>
      <c r="U793" s="6"/>
      <c r="V793" s="6">
        <v>1</v>
      </c>
      <c r="W793" s="6"/>
      <c r="X793" s="5">
        <v>386</v>
      </c>
      <c r="Y793" s="31"/>
      <c r="Z793" s="109">
        <v>0.41</v>
      </c>
      <c r="AA793" s="110">
        <v>2</v>
      </c>
      <c r="AB793" s="31">
        <v>6.43333333333333</v>
      </c>
      <c r="AC793" s="31"/>
      <c r="AD793" s="31"/>
      <c r="AE793" s="31">
        <v>6.43333333333333</v>
      </c>
    </row>
    <row r="794" spans="1:31" x14ac:dyDescent="0.25">
      <c r="A794" s="98">
        <v>303030000</v>
      </c>
      <c r="B794" s="35" t="s">
        <v>722</v>
      </c>
      <c r="C794" s="124"/>
      <c r="D794" s="6">
        <v>4</v>
      </c>
      <c r="E794" s="6"/>
      <c r="F794" s="6"/>
      <c r="G794" s="6">
        <v>4</v>
      </c>
      <c r="H794" s="6"/>
      <c r="I794" s="6"/>
      <c r="J794" s="6"/>
      <c r="K794" s="6"/>
      <c r="L794" s="6"/>
      <c r="M794" s="6"/>
      <c r="N794" s="6">
        <v>1</v>
      </c>
      <c r="O794" s="6"/>
      <c r="P794" s="6"/>
      <c r="Q794" s="6">
        <v>1</v>
      </c>
      <c r="R794" s="6"/>
      <c r="S794" s="6">
        <v>3</v>
      </c>
      <c r="T794" s="6"/>
      <c r="U794" s="6"/>
      <c r="V794" s="6">
        <v>3</v>
      </c>
      <c r="W794" s="6"/>
      <c r="X794" s="5">
        <v>386</v>
      </c>
      <c r="Y794" s="31"/>
      <c r="Z794" s="109">
        <v>0.41</v>
      </c>
      <c r="AA794" s="110">
        <v>2</v>
      </c>
      <c r="AB794" s="31">
        <v>25.733333333333398</v>
      </c>
      <c r="AC794" s="31"/>
      <c r="AD794" s="31">
        <v>6.43333333333333</v>
      </c>
      <c r="AE794" s="31">
        <v>19.3</v>
      </c>
    </row>
    <row r="795" spans="1:31" x14ac:dyDescent="0.25">
      <c r="A795" s="98">
        <v>303040000</v>
      </c>
      <c r="B795" s="35" t="s">
        <v>723</v>
      </c>
      <c r="C795" s="124"/>
      <c r="D795" s="6">
        <v>1</v>
      </c>
      <c r="E795" s="6"/>
      <c r="F795" s="6"/>
      <c r="G795" s="6">
        <v>1</v>
      </c>
      <c r="H795" s="6"/>
      <c r="I795" s="6"/>
      <c r="J795" s="6"/>
      <c r="K795" s="6"/>
      <c r="L795" s="6"/>
      <c r="M795" s="6"/>
      <c r="N795" s="6">
        <v>1</v>
      </c>
      <c r="O795" s="6"/>
      <c r="P795" s="6"/>
      <c r="Q795" s="6">
        <v>1</v>
      </c>
      <c r="R795" s="6"/>
      <c r="S795" s="6"/>
      <c r="T795" s="6"/>
      <c r="U795" s="6"/>
      <c r="V795" s="6"/>
      <c r="W795" s="6"/>
      <c r="X795" s="5">
        <v>416</v>
      </c>
      <c r="Y795" s="31"/>
      <c r="Z795" s="109">
        <v>0.41</v>
      </c>
      <c r="AA795" s="110">
        <v>2</v>
      </c>
      <c r="AB795" s="31">
        <v>6.93333333333333</v>
      </c>
      <c r="AC795" s="31"/>
      <c r="AD795" s="31">
        <v>6.93333333333333</v>
      </c>
      <c r="AE795" s="31"/>
    </row>
    <row r="796" spans="1:31" ht="25.5" x14ac:dyDescent="0.25">
      <c r="A796" s="98">
        <v>304000000</v>
      </c>
      <c r="B796" s="35" t="s">
        <v>724</v>
      </c>
      <c r="C796" s="124"/>
      <c r="D796" s="6">
        <v>94</v>
      </c>
      <c r="E796" s="6">
        <v>26</v>
      </c>
      <c r="F796" s="6"/>
      <c r="G796" s="6">
        <v>68</v>
      </c>
      <c r="H796" s="6"/>
      <c r="I796" s="6">
        <v>48</v>
      </c>
      <c r="J796" s="6">
        <v>12</v>
      </c>
      <c r="K796" s="6"/>
      <c r="L796" s="6">
        <v>36</v>
      </c>
      <c r="M796" s="6"/>
      <c r="N796" s="6">
        <v>107</v>
      </c>
      <c r="O796" s="6">
        <v>38</v>
      </c>
      <c r="P796" s="6"/>
      <c r="Q796" s="6">
        <v>69</v>
      </c>
      <c r="R796" s="6"/>
      <c r="S796" s="6">
        <v>35</v>
      </c>
      <c r="T796" s="6"/>
      <c r="U796" s="6"/>
      <c r="V796" s="6">
        <v>35</v>
      </c>
      <c r="W796" s="6"/>
      <c r="X796" s="5">
        <v>315</v>
      </c>
      <c r="Y796" s="31"/>
      <c r="Z796" s="109">
        <v>0.41</v>
      </c>
      <c r="AA796" s="110">
        <v>2</v>
      </c>
      <c r="AB796" s="31">
        <v>412.96499999999997</v>
      </c>
      <c r="AC796" s="31">
        <v>214.83</v>
      </c>
      <c r="AD796" s="31">
        <v>444.04500000000002</v>
      </c>
      <c r="AE796" s="31">
        <v>183.75</v>
      </c>
    </row>
    <row r="797" spans="1:31" x14ac:dyDescent="0.25">
      <c r="A797" s="98">
        <v>304010000</v>
      </c>
      <c r="B797" s="35" t="s">
        <v>725</v>
      </c>
      <c r="C797" s="124"/>
      <c r="D797" s="6">
        <v>86</v>
      </c>
      <c r="E797" s="6">
        <v>14</v>
      </c>
      <c r="F797" s="6"/>
      <c r="G797" s="6">
        <v>72</v>
      </c>
      <c r="H797" s="6"/>
      <c r="I797" s="6">
        <v>85</v>
      </c>
      <c r="J797" s="6">
        <v>39</v>
      </c>
      <c r="K797" s="6"/>
      <c r="L797" s="6">
        <v>46</v>
      </c>
      <c r="M797" s="6"/>
      <c r="N797" s="6">
        <v>94</v>
      </c>
      <c r="O797" s="6">
        <v>52</v>
      </c>
      <c r="P797" s="6"/>
      <c r="Q797" s="6">
        <v>42</v>
      </c>
      <c r="R797" s="6"/>
      <c r="S797" s="6">
        <v>77</v>
      </c>
      <c r="T797" s="6">
        <v>1</v>
      </c>
      <c r="U797" s="6"/>
      <c r="V797" s="6">
        <v>76</v>
      </c>
      <c r="W797" s="6"/>
      <c r="X797" s="5">
        <v>327</v>
      </c>
      <c r="Y797" s="31"/>
      <c r="Z797" s="109">
        <v>0.41</v>
      </c>
      <c r="AA797" s="110">
        <v>2</v>
      </c>
      <c r="AB797" s="31">
        <v>423.68299999999999</v>
      </c>
      <c r="AC797" s="31">
        <v>337.84550000000002</v>
      </c>
      <c r="AD797" s="31">
        <v>345.09399999999999</v>
      </c>
      <c r="AE797" s="31">
        <v>416.43450000000001</v>
      </c>
    </row>
    <row r="798" spans="1:31" x14ac:dyDescent="0.25">
      <c r="A798" s="98">
        <v>304020000</v>
      </c>
      <c r="B798" s="35" t="s">
        <v>726</v>
      </c>
      <c r="C798" s="124"/>
      <c r="D798" s="6">
        <v>31</v>
      </c>
      <c r="E798" s="6">
        <v>1</v>
      </c>
      <c r="F798" s="6"/>
      <c r="G798" s="6">
        <v>30</v>
      </c>
      <c r="H798" s="6"/>
      <c r="I798" s="6">
        <v>14</v>
      </c>
      <c r="J798" s="6">
        <v>6</v>
      </c>
      <c r="K798" s="6"/>
      <c r="L798" s="6">
        <v>8</v>
      </c>
      <c r="M798" s="6"/>
      <c r="N798" s="6">
        <v>20</v>
      </c>
      <c r="O798" s="6">
        <v>7</v>
      </c>
      <c r="P798" s="6"/>
      <c r="Q798" s="6">
        <v>13</v>
      </c>
      <c r="R798" s="6"/>
      <c r="S798" s="6">
        <v>25</v>
      </c>
      <c r="T798" s="6"/>
      <c r="U798" s="6"/>
      <c r="V798" s="6">
        <v>25</v>
      </c>
      <c r="W798" s="6"/>
      <c r="X798" s="5">
        <v>327</v>
      </c>
      <c r="Y798" s="31"/>
      <c r="Z798" s="109">
        <v>0.41</v>
      </c>
      <c r="AA798" s="110">
        <v>2</v>
      </c>
      <c r="AB798" s="31">
        <v>165.7345</v>
      </c>
      <c r="AC798" s="31">
        <v>57.006999999999998</v>
      </c>
      <c r="AD798" s="31">
        <v>86.491500000000002</v>
      </c>
      <c r="AE798" s="31">
        <v>136.25</v>
      </c>
    </row>
    <row r="799" spans="1:31" x14ac:dyDescent="0.25">
      <c r="A799" s="98">
        <v>304030000</v>
      </c>
      <c r="B799" s="35" t="s">
        <v>727</v>
      </c>
      <c r="C799" s="124"/>
      <c r="D799" s="6">
        <v>34</v>
      </c>
      <c r="E799" s="6">
        <v>5</v>
      </c>
      <c r="F799" s="6"/>
      <c r="G799" s="6">
        <v>29</v>
      </c>
      <c r="H799" s="6"/>
      <c r="I799" s="6">
        <v>57</v>
      </c>
      <c r="J799" s="6">
        <v>32</v>
      </c>
      <c r="K799" s="6"/>
      <c r="L799" s="6">
        <v>25</v>
      </c>
      <c r="M799" s="6"/>
      <c r="N799" s="6">
        <v>71</v>
      </c>
      <c r="O799" s="6">
        <v>37</v>
      </c>
      <c r="P799" s="6"/>
      <c r="Q799" s="6">
        <v>34</v>
      </c>
      <c r="R799" s="6"/>
      <c r="S799" s="6">
        <v>20</v>
      </c>
      <c r="T799" s="6"/>
      <c r="U799" s="6"/>
      <c r="V799" s="6">
        <v>20</v>
      </c>
      <c r="W799" s="6"/>
      <c r="X799" s="5">
        <v>345</v>
      </c>
      <c r="Y799" s="31"/>
      <c r="Z799" s="109">
        <v>0.41</v>
      </c>
      <c r="AA799" s="110">
        <v>2</v>
      </c>
      <c r="AB799" s="31">
        <v>178.53749999999999</v>
      </c>
      <c r="AC799" s="31">
        <v>219.19</v>
      </c>
      <c r="AD799" s="31">
        <v>282.72750000000002</v>
      </c>
      <c r="AE799" s="31">
        <v>115</v>
      </c>
    </row>
    <row r="800" spans="1:31" x14ac:dyDescent="0.25">
      <c r="A800" s="98">
        <v>304040000</v>
      </c>
      <c r="B800" s="35" t="s">
        <v>728</v>
      </c>
      <c r="C800" s="124"/>
      <c r="D800" s="6">
        <v>1</v>
      </c>
      <c r="E800" s="6">
        <v>1</v>
      </c>
      <c r="F800" s="6"/>
      <c r="G800" s="6"/>
      <c r="H800" s="6"/>
      <c r="I800" s="6">
        <v>5</v>
      </c>
      <c r="J800" s="6">
        <v>2</v>
      </c>
      <c r="K800" s="6"/>
      <c r="L800" s="6">
        <v>3</v>
      </c>
      <c r="M800" s="6"/>
      <c r="N800" s="6">
        <v>5</v>
      </c>
      <c r="O800" s="6">
        <v>3</v>
      </c>
      <c r="P800" s="6"/>
      <c r="Q800" s="6">
        <v>2</v>
      </c>
      <c r="R800" s="6"/>
      <c r="S800" s="6">
        <v>1</v>
      </c>
      <c r="T800" s="6"/>
      <c r="U800" s="6"/>
      <c r="V800" s="6">
        <v>1</v>
      </c>
      <c r="W800" s="6"/>
      <c r="X800" s="5">
        <v>315</v>
      </c>
      <c r="Y800" s="31"/>
      <c r="Z800" s="109">
        <v>0.41</v>
      </c>
      <c r="AA800" s="110">
        <v>2</v>
      </c>
      <c r="AB800" s="31">
        <v>2.1524999999999999</v>
      </c>
      <c r="AC800" s="31">
        <v>20.055</v>
      </c>
      <c r="AD800" s="31">
        <v>16.9575</v>
      </c>
      <c r="AE800" s="31">
        <v>5.25</v>
      </c>
    </row>
    <row r="801" spans="1:31" x14ac:dyDescent="0.25">
      <c r="A801" s="98">
        <v>304050000</v>
      </c>
      <c r="B801" s="35" t="s">
        <v>729</v>
      </c>
      <c r="C801" s="124"/>
      <c r="D801" s="6">
        <v>1</v>
      </c>
      <c r="E801" s="6"/>
      <c r="F801" s="6"/>
      <c r="G801" s="6">
        <v>1</v>
      </c>
      <c r="H801" s="6"/>
      <c r="I801" s="6">
        <v>6</v>
      </c>
      <c r="J801" s="6">
        <v>3</v>
      </c>
      <c r="K801" s="6"/>
      <c r="L801" s="6">
        <v>3</v>
      </c>
      <c r="M801" s="6"/>
      <c r="N801" s="6">
        <v>4</v>
      </c>
      <c r="O801" s="6">
        <v>2</v>
      </c>
      <c r="P801" s="6"/>
      <c r="Q801" s="6">
        <v>2</v>
      </c>
      <c r="R801" s="6"/>
      <c r="S801" s="6">
        <v>3</v>
      </c>
      <c r="T801" s="6">
        <v>1</v>
      </c>
      <c r="U801" s="6"/>
      <c r="V801" s="6">
        <v>2</v>
      </c>
      <c r="W801" s="6"/>
      <c r="X801" s="5">
        <v>330</v>
      </c>
      <c r="Y801" s="31"/>
      <c r="Z801" s="109">
        <v>0.41</v>
      </c>
      <c r="AA801" s="110">
        <v>2</v>
      </c>
      <c r="AB801" s="31">
        <v>5.5</v>
      </c>
      <c r="AC801" s="31">
        <v>23.265000000000001</v>
      </c>
      <c r="AD801" s="31">
        <v>15.51</v>
      </c>
      <c r="AE801" s="31">
        <v>13.255000000000001</v>
      </c>
    </row>
    <row r="802" spans="1:31" x14ac:dyDescent="0.25">
      <c r="A802" s="98">
        <v>304060000</v>
      </c>
      <c r="B802" s="35" t="s">
        <v>730</v>
      </c>
      <c r="C802" s="124"/>
      <c r="D802" s="6">
        <v>6</v>
      </c>
      <c r="E802" s="6">
        <v>2</v>
      </c>
      <c r="F802" s="6"/>
      <c r="G802" s="6">
        <v>4</v>
      </c>
      <c r="H802" s="6"/>
      <c r="I802" s="6">
        <v>11</v>
      </c>
      <c r="J802" s="6">
        <v>5</v>
      </c>
      <c r="K802" s="6"/>
      <c r="L802" s="6">
        <v>6</v>
      </c>
      <c r="M802" s="6"/>
      <c r="N802" s="6">
        <v>10</v>
      </c>
      <c r="O802" s="6">
        <v>7</v>
      </c>
      <c r="P802" s="6"/>
      <c r="Q802" s="6">
        <v>3</v>
      </c>
      <c r="R802" s="6"/>
      <c r="S802" s="6">
        <v>7</v>
      </c>
      <c r="T802" s="6"/>
      <c r="U802" s="6"/>
      <c r="V802" s="6">
        <v>7</v>
      </c>
      <c r="W802" s="6"/>
      <c r="X802" s="5">
        <v>368</v>
      </c>
      <c r="Y802" s="31"/>
      <c r="Z802" s="109">
        <v>0.41</v>
      </c>
      <c r="AA802" s="110">
        <v>2</v>
      </c>
      <c r="AB802" s="31">
        <v>29.562666666666701</v>
      </c>
      <c r="AC802" s="31">
        <v>49.373333333333399</v>
      </c>
      <c r="AD802" s="31">
        <v>36.002666666666698</v>
      </c>
      <c r="AE802" s="31">
        <v>42.933333333333401</v>
      </c>
    </row>
    <row r="803" spans="1:31" x14ac:dyDescent="0.25">
      <c r="A803" s="98">
        <v>304070000</v>
      </c>
      <c r="B803" s="35" t="s">
        <v>731</v>
      </c>
      <c r="C803" s="124"/>
      <c r="D803" s="6">
        <v>3974</v>
      </c>
      <c r="E803" s="6">
        <v>3217</v>
      </c>
      <c r="F803" s="6">
        <v>1</v>
      </c>
      <c r="G803" s="6">
        <v>756</v>
      </c>
      <c r="H803" s="6"/>
      <c r="I803" s="6">
        <v>3806</v>
      </c>
      <c r="J803" s="6">
        <v>2319</v>
      </c>
      <c r="K803" s="6"/>
      <c r="L803" s="6">
        <v>1487</v>
      </c>
      <c r="M803" s="6"/>
      <c r="N803" s="6">
        <v>6735</v>
      </c>
      <c r="O803" s="6">
        <v>5513</v>
      </c>
      <c r="P803" s="6">
        <v>1</v>
      </c>
      <c r="Q803" s="6">
        <v>1221</v>
      </c>
      <c r="R803" s="6"/>
      <c r="S803" s="6">
        <v>1045</v>
      </c>
      <c r="T803" s="6">
        <v>23</v>
      </c>
      <c r="U803" s="6"/>
      <c r="V803" s="6">
        <v>1022</v>
      </c>
      <c r="W803" s="6"/>
      <c r="X803" s="5">
        <v>315</v>
      </c>
      <c r="Y803" s="31"/>
      <c r="Z803" s="109">
        <v>0.41</v>
      </c>
      <c r="AA803" s="110">
        <v>2</v>
      </c>
      <c r="AB803" s="31">
        <v>10897.897499999999</v>
      </c>
      <c r="AC803" s="31">
        <v>12798.397499999999</v>
      </c>
      <c r="AD803" s="31">
        <v>18281.287499999999</v>
      </c>
      <c r="AE803" s="31">
        <v>5415.0074999999997</v>
      </c>
    </row>
    <row r="804" spans="1:31" x14ac:dyDescent="0.25">
      <c r="A804" s="98">
        <v>304080000</v>
      </c>
      <c r="B804" s="35" t="s">
        <v>732</v>
      </c>
      <c r="C804" s="124"/>
      <c r="D804" s="6">
        <v>61</v>
      </c>
      <c r="E804" s="6">
        <v>33</v>
      </c>
      <c r="F804" s="6"/>
      <c r="G804" s="6">
        <v>28</v>
      </c>
      <c r="H804" s="6"/>
      <c r="I804" s="6">
        <v>84</v>
      </c>
      <c r="J804" s="6">
        <v>49</v>
      </c>
      <c r="K804" s="6"/>
      <c r="L804" s="6">
        <v>35</v>
      </c>
      <c r="M804" s="6"/>
      <c r="N804" s="6">
        <v>108</v>
      </c>
      <c r="O804" s="6">
        <v>81</v>
      </c>
      <c r="P804" s="6"/>
      <c r="Q804" s="6">
        <v>27</v>
      </c>
      <c r="R804" s="6"/>
      <c r="S804" s="6">
        <v>37</v>
      </c>
      <c r="T804" s="6">
        <v>1</v>
      </c>
      <c r="U804" s="6"/>
      <c r="V804" s="6">
        <v>36</v>
      </c>
      <c r="W804" s="6"/>
      <c r="X804" s="5">
        <v>315</v>
      </c>
      <c r="Y804" s="31"/>
      <c r="Z804" s="109">
        <v>0.41</v>
      </c>
      <c r="AA804" s="110">
        <v>2</v>
      </c>
      <c r="AB804" s="31">
        <v>218.0325</v>
      </c>
      <c r="AC804" s="31">
        <v>289.22250000000003</v>
      </c>
      <c r="AD804" s="31">
        <v>316.10250000000002</v>
      </c>
      <c r="AE804" s="31">
        <v>191.1525</v>
      </c>
    </row>
    <row r="805" spans="1:31" ht="25.5" x14ac:dyDescent="0.25">
      <c r="A805" s="98">
        <v>304080100</v>
      </c>
      <c r="B805" s="35" t="s">
        <v>733</v>
      </c>
      <c r="C805" s="124"/>
      <c r="D805" s="6">
        <v>10</v>
      </c>
      <c r="E805" s="6">
        <v>7</v>
      </c>
      <c r="F805" s="6"/>
      <c r="G805" s="6">
        <v>3</v>
      </c>
      <c r="H805" s="6"/>
      <c r="I805" s="6">
        <v>33</v>
      </c>
      <c r="J805" s="6">
        <v>14</v>
      </c>
      <c r="K805" s="6"/>
      <c r="L805" s="6">
        <v>19</v>
      </c>
      <c r="M805" s="6"/>
      <c r="N805" s="6">
        <v>26</v>
      </c>
      <c r="O805" s="6">
        <v>21</v>
      </c>
      <c r="P805" s="6"/>
      <c r="Q805" s="6">
        <v>5</v>
      </c>
      <c r="R805" s="6"/>
      <c r="S805" s="6">
        <v>17</v>
      </c>
      <c r="T805" s="6"/>
      <c r="U805" s="6"/>
      <c r="V805" s="6">
        <v>17</v>
      </c>
      <c r="W805" s="6"/>
      <c r="X805" s="5">
        <v>398</v>
      </c>
      <c r="Y805" s="31"/>
      <c r="Z805" s="109">
        <v>0.41</v>
      </c>
      <c r="AA805" s="110">
        <v>2</v>
      </c>
      <c r="AB805" s="31">
        <v>38.937666666666601</v>
      </c>
      <c r="AC805" s="31">
        <v>164.10866666666701</v>
      </c>
      <c r="AD805" s="31">
        <v>90.279666666666699</v>
      </c>
      <c r="AE805" s="31">
        <v>112.76666666666701</v>
      </c>
    </row>
    <row r="806" spans="1:31" x14ac:dyDescent="0.25">
      <c r="A806" s="98">
        <v>304090000</v>
      </c>
      <c r="B806" s="35" t="s">
        <v>734</v>
      </c>
      <c r="C806" s="124"/>
      <c r="D806" s="6">
        <v>1271</v>
      </c>
      <c r="E806" s="6">
        <v>717</v>
      </c>
      <c r="F806" s="6"/>
      <c r="G806" s="6">
        <v>554</v>
      </c>
      <c r="H806" s="6"/>
      <c r="I806" s="6">
        <v>1310</v>
      </c>
      <c r="J806" s="6">
        <v>655</v>
      </c>
      <c r="K806" s="6">
        <v>1</v>
      </c>
      <c r="L806" s="6">
        <v>654</v>
      </c>
      <c r="M806" s="6"/>
      <c r="N806" s="6">
        <v>1934</v>
      </c>
      <c r="O806" s="6">
        <v>1355</v>
      </c>
      <c r="P806" s="6">
        <v>1</v>
      </c>
      <c r="Q806" s="6">
        <v>578</v>
      </c>
      <c r="R806" s="6"/>
      <c r="S806" s="6">
        <v>647</v>
      </c>
      <c r="T806" s="6">
        <v>17</v>
      </c>
      <c r="U806" s="6"/>
      <c r="V806" s="6">
        <v>630</v>
      </c>
      <c r="W806" s="6"/>
      <c r="X806" s="5">
        <v>274</v>
      </c>
      <c r="Y806" s="31"/>
      <c r="Z806" s="109">
        <v>0.41</v>
      </c>
      <c r="AA806" s="110">
        <v>2</v>
      </c>
      <c r="AB806" s="31">
        <v>3872.39633333335</v>
      </c>
      <c r="AC806" s="31">
        <v>4216.72300000001</v>
      </c>
      <c r="AD806" s="31">
        <v>5180.2896666666902</v>
      </c>
      <c r="AE806" s="31">
        <v>2908.8296666666702</v>
      </c>
    </row>
    <row r="807" spans="1:31" x14ac:dyDescent="0.25">
      <c r="A807" s="98">
        <v>304090100</v>
      </c>
      <c r="B807" s="35" t="s">
        <v>735</v>
      </c>
      <c r="C807" s="124"/>
      <c r="D807" s="6">
        <v>32</v>
      </c>
      <c r="E807" s="6">
        <v>6</v>
      </c>
      <c r="F807" s="6"/>
      <c r="G807" s="6">
        <v>26</v>
      </c>
      <c r="H807" s="6"/>
      <c r="I807" s="6">
        <v>16</v>
      </c>
      <c r="J807" s="6">
        <v>3</v>
      </c>
      <c r="K807" s="6"/>
      <c r="L807" s="6">
        <v>13</v>
      </c>
      <c r="M807" s="6"/>
      <c r="N807" s="6">
        <v>20</v>
      </c>
      <c r="O807" s="6">
        <v>9</v>
      </c>
      <c r="P807" s="6"/>
      <c r="Q807" s="6">
        <v>11</v>
      </c>
      <c r="R807" s="6"/>
      <c r="S807" s="6">
        <v>28</v>
      </c>
      <c r="T807" s="6"/>
      <c r="U807" s="6"/>
      <c r="V807" s="6">
        <v>28</v>
      </c>
      <c r="W807" s="6"/>
      <c r="X807" s="5">
        <v>327</v>
      </c>
      <c r="Y807" s="31"/>
      <c r="Z807" s="109">
        <v>0.41</v>
      </c>
      <c r="AA807" s="110">
        <v>2</v>
      </c>
      <c r="AB807" s="31">
        <v>155.107</v>
      </c>
      <c r="AC807" s="31">
        <v>77.5535</v>
      </c>
      <c r="AD807" s="31">
        <v>80.060500000000005</v>
      </c>
      <c r="AE807" s="31">
        <v>152.6</v>
      </c>
    </row>
    <row r="808" spans="1:31" x14ac:dyDescent="0.25">
      <c r="A808" s="98">
        <v>304090200</v>
      </c>
      <c r="B808" s="35" t="s">
        <v>736</v>
      </c>
      <c r="C808" s="124"/>
      <c r="D808" s="6">
        <v>73</v>
      </c>
      <c r="E808" s="6">
        <v>48</v>
      </c>
      <c r="F808" s="6"/>
      <c r="G808" s="6">
        <v>25</v>
      </c>
      <c r="H808" s="6"/>
      <c r="I808" s="6">
        <v>288</v>
      </c>
      <c r="J808" s="6">
        <v>175</v>
      </c>
      <c r="K808" s="6"/>
      <c r="L808" s="6">
        <v>113</v>
      </c>
      <c r="M808" s="6"/>
      <c r="N808" s="6">
        <v>283</v>
      </c>
      <c r="O808" s="6">
        <v>219</v>
      </c>
      <c r="P808" s="6"/>
      <c r="Q808" s="6">
        <v>64</v>
      </c>
      <c r="R808" s="6"/>
      <c r="S808" s="6">
        <v>78</v>
      </c>
      <c r="T808" s="6">
        <v>4</v>
      </c>
      <c r="U808" s="6"/>
      <c r="V808" s="6">
        <v>74</v>
      </c>
      <c r="W808" s="6"/>
      <c r="X808" s="5">
        <v>280</v>
      </c>
      <c r="Y808" s="31"/>
      <c r="Z808" s="109">
        <v>0.41</v>
      </c>
      <c r="AA808" s="110">
        <v>2</v>
      </c>
      <c r="AB808" s="31">
        <v>208.506666666667</v>
      </c>
      <c r="AC808" s="31">
        <v>862.16666666666595</v>
      </c>
      <c r="AD808" s="31">
        <v>717.68666666666604</v>
      </c>
      <c r="AE808" s="31">
        <v>352.98666666666702</v>
      </c>
    </row>
    <row r="809" spans="1:31" x14ac:dyDescent="0.25">
      <c r="A809" s="98">
        <v>304090300</v>
      </c>
      <c r="B809" s="35" t="s">
        <v>737</v>
      </c>
      <c r="C809" s="124"/>
      <c r="D809" s="6">
        <v>376</v>
      </c>
      <c r="E809" s="6">
        <v>319</v>
      </c>
      <c r="F809" s="6"/>
      <c r="G809" s="6">
        <v>57</v>
      </c>
      <c r="H809" s="6"/>
      <c r="I809" s="6">
        <v>459</v>
      </c>
      <c r="J809" s="6">
        <v>306</v>
      </c>
      <c r="K809" s="6"/>
      <c r="L809" s="6">
        <v>153</v>
      </c>
      <c r="M809" s="6"/>
      <c r="N809" s="6">
        <v>677</v>
      </c>
      <c r="O809" s="6">
        <v>625</v>
      </c>
      <c r="P809" s="6"/>
      <c r="Q809" s="6">
        <v>52</v>
      </c>
      <c r="R809" s="6"/>
      <c r="S809" s="6">
        <v>158</v>
      </c>
      <c r="T809" s="6"/>
      <c r="U809" s="6"/>
      <c r="V809" s="6">
        <v>158</v>
      </c>
      <c r="W809" s="6"/>
      <c r="X809" s="5">
        <v>268</v>
      </c>
      <c r="Y809" s="31"/>
      <c r="Z809" s="109">
        <v>0.41</v>
      </c>
      <c r="AA809" s="110">
        <v>2</v>
      </c>
      <c r="AB809" s="31">
        <v>838.79533333332904</v>
      </c>
      <c r="AC809" s="31">
        <v>1243.788</v>
      </c>
      <c r="AD809" s="31">
        <v>1376.8499999999899</v>
      </c>
      <c r="AE809" s="31">
        <v>705.73333333333198</v>
      </c>
    </row>
    <row r="810" spans="1:31" x14ac:dyDescent="0.25">
      <c r="A810" s="98">
        <v>305000000</v>
      </c>
      <c r="B810" s="35" t="s">
        <v>738</v>
      </c>
      <c r="C810" s="124"/>
      <c r="D810" s="6">
        <v>82</v>
      </c>
      <c r="E810" s="6">
        <v>54</v>
      </c>
      <c r="F810" s="6"/>
      <c r="G810" s="6">
        <v>28</v>
      </c>
      <c r="H810" s="6"/>
      <c r="I810" s="6">
        <v>124</v>
      </c>
      <c r="J810" s="6">
        <v>80</v>
      </c>
      <c r="K810" s="6"/>
      <c r="L810" s="6">
        <v>44</v>
      </c>
      <c r="M810" s="6"/>
      <c r="N810" s="6">
        <v>159</v>
      </c>
      <c r="O810" s="6">
        <v>125</v>
      </c>
      <c r="P810" s="6"/>
      <c r="Q810" s="6">
        <v>34</v>
      </c>
      <c r="R810" s="6"/>
      <c r="S810" s="6">
        <v>47</v>
      </c>
      <c r="T810" s="6">
        <v>9</v>
      </c>
      <c r="U810" s="6"/>
      <c r="V810" s="6">
        <v>38</v>
      </c>
      <c r="W810" s="6"/>
      <c r="X810" s="5">
        <v>351</v>
      </c>
      <c r="Y810" s="31"/>
      <c r="Z810" s="109">
        <v>0.41</v>
      </c>
      <c r="AA810" s="110">
        <v>2</v>
      </c>
      <c r="AB810" s="31">
        <v>293.31900000000002</v>
      </c>
      <c r="AC810" s="31">
        <v>449.280000000001</v>
      </c>
      <c r="AD810" s="31">
        <v>498.712500000001</v>
      </c>
      <c r="AE810" s="31">
        <v>243.88650000000001</v>
      </c>
    </row>
    <row r="811" spans="1:31" x14ac:dyDescent="0.25">
      <c r="A811" s="98">
        <v>305010000</v>
      </c>
      <c r="B811" s="35" t="s">
        <v>739</v>
      </c>
      <c r="C811" s="124"/>
      <c r="D811" s="6">
        <v>83</v>
      </c>
      <c r="E811" s="6">
        <v>22</v>
      </c>
      <c r="F811" s="6"/>
      <c r="G811" s="6">
        <v>61</v>
      </c>
      <c r="H811" s="6"/>
      <c r="I811" s="6">
        <v>79</v>
      </c>
      <c r="J811" s="6">
        <v>30</v>
      </c>
      <c r="K811" s="6"/>
      <c r="L811" s="6">
        <v>49</v>
      </c>
      <c r="M811" s="6"/>
      <c r="N811" s="6">
        <v>100</v>
      </c>
      <c r="O811" s="6">
        <v>52</v>
      </c>
      <c r="P811" s="6"/>
      <c r="Q811" s="6">
        <v>48</v>
      </c>
      <c r="R811" s="6"/>
      <c r="S811" s="6">
        <v>62</v>
      </c>
      <c r="T811" s="6"/>
      <c r="U811" s="6"/>
      <c r="V811" s="6">
        <v>62</v>
      </c>
      <c r="W811" s="6"/>
      <c r="X811" s="5">
        <v>322</v>
      </c>
      <c r="Y811" s="31"/>
      <c r="Z811" s="109">
        <v>0.41</v>
      </c>
      <c r="AA811" s="110">
        <v>2</v>
      </c>
      <c r="AB811" s="31">
        <v>375.774</v>
      </c>
      <c r="AC811" s="31">
        <v>328.97666666666697</v>
      </c>
      <c r="AD811" s="31">
        <v>372.017333333333</v>
      </c>
      <c r="AE811" s="31">
        <v>332.73333333333301</v>
      </c>
    </row>
    <row r="812" spans="1:31" x14ac:dyDescent="0.25">
      <c r="A812" s="98">
        <v>305010100</v>
      </c>
      <c r="B812" s="35" t="s">
        <v>740</v>
      </c>
      <c r="C812" s="124"/>
      <c r="D812" s="6">
        <v>17</v>
      </c>
      <c r="E812" s="6">
        <v>8</v>
      </c>
      <c r="F812" s="6"/>
      <c r="G812" s="6">
        <v>9</v>
      </c>
      <c r="H812" s="6"/>
      <c r="I812" s="6">
        <v>19</v>
      </c>
      <c r="J812" s="6">
        <v>6</v>
      </c>
      <c r="K812" s="6"/>
      <c r="L812" s="6">
        <v>13</v>
      </c>
      <c r="M812" s="6"/>
      <c r="N812" s="6">
        <v>21</v>
      </c>
      <c r="O812" s="6">
        <v>14</v>
      </c>
      <c r="P812" s="6"/>
      <c r="Q812" s="6">
        <v>7</v>
      </c>
      <c r="R812" s="6"/>
      <c r="S812" s="6">
        <v>15</v>
      </c>
      <c r="T812" s="6"/>
      <c r="U812" s="6"/>
      <c r="V812" s="6">
        <v>15</v>
      </c>
      <c r="W812" s="6"/>
      <c r="X812" s="5">
        <v>303</v>
      </c>
      <c r="Y812" s="31"/>
      <c r="Z812" s="109">
        <v>0.41</v>
      </c>
      <c r="AA812" s="110">
        <v>2</v>
      </c>
      <c r="AB812" s="31">
        <v>62.014000000000003</v>
      </c>
      <c r="AC812" s="31">
        <v>78.072999999999993</v>
      </c>
      <c r="AD812" s="31">
        <v>64.337000000000003</v>
      </c>
      <c r="AE812" s="31">
        <v>75.75</v>
      </c>
    </row>
    <row r="813" spans="1:31" ht="25.5" x14ac:dyDescent="0.25">
      <c r="A813" s="98">
        <v>305010200</v>
      </c>
      <c r="B813" s="35" t="s">
        <v>741</v>
      </c>
      <c r="C813" s="124"/>
      <c r="D813" s="6">
        <v>22</v>
      </c>
      <c r="E813" s="6">
        <v>7</v>
      </c>
      <c r="F813" s="6"/>
      <c r="G813" s="6">
        <v>15</v>
      </c>
      <c r="H813" s="6"/>
      <c r="I813" s="6">
        <v>18</v>
      </c>
      <c r="J813" s="6">
        <v>7</v>
      </c>
      <c r="K813" s="6"/>
      <c r="L813" s="6">
        <v>11</v>
      </c>
      <c r="M813" s="6"/>
      <c r="N813" s="6">
        <v>23</v>
      </c>
      <c r="O813" s="6">
        <v>14</v>
      </c>
      <c r="P813" s="6"/>
      <c r="Q813" s="6">
        <v>9</v>
      </c>
      <c r="R813" s="6"/>
      <c r="S813" s="6">
        <v>17</v>
      </c>
      <c r="T813" s="6"/>
      <c r="U813" s="6"/>
      <c r="V813" s="6">
        <v>17</v>
      </c>
      <c r="W813" s="6"/>
      <c r="X813" s="5">
        <v>374</v>
      </c>
      <c r="Y813" s="31"/>
      <c r="Z813" s="109">
        <v>0.41</v>
      </c>
      <c r="AA813" s="110">
        <v>2</v>
      </c>
      <c r="AB813" s="31">
        <v>111.389666666667</v>
      </c>
      <c r="AC813" s="31">
        <v>86.456333333333305</v>
      </c>
      <c r="AD813" s="31">
        <v>91.879333333333307</v>
      </c>
      <c r="AE813" s="31">
        <v>105.966666666667</v>
      </c>
    </row>
    <row r="814" spans="1:31" ht="25.5" x14ac:dyDescent="0.25">
      <c r="A814" s="98">
        <v>305010300</v>
      </c>
      <c r="B814" s="35" t="s">
        <v>742</v>
      </c>
      <c r="C814" s="124"/>
      <c r="D814" s="6">
        <v>31</v>
      </c>
      <c r="E814" s="6">
        <v>16</v>
      </c>
      <c r="F814" s="6"/>
      <c r="G814" s="6">
        <v>15</v>
      </c>
      <c r="H814" s="6"/>
      <c r="I814" s="6">
        <v>20</v>
      </c>
      <c r="J814" s="6">
        <v>10</v>
      </c>
      <c r="K814" s="6"/>
      <c r="L814" s="6">
        <v>10</v>
      </c>
      <c r="M814" s="6"/>
      <c r="N814" s="6">
        <v>40</v>
      </c>
      <c r="O814" s="6">
        <v>26</v>
      </c>
      <c r="P814" s="6"/>
      <c r="Q814" s="6">
        <v>14</v>
      </c>
      <c r="R814" s="6"/>
      <c r="S814" s="6">
        <v>11</v>
      </c>
      <c r="T814" s="6"/>
      <c r="U814" s="6"/>
      <c r="V814" s="6">
        <v>11</v>
      </c>
      <c r="W814" s="6"/>
      <c r="X814" s="5">
        <v>357</v>
      </c>
      <c r="Y814" s="31"/>
      <c r="Z814" s="109">
        <v>0.41</v>
      </c>
      <c r="AA814" s="110">
        <v>2</v>
      </c>
      <c r="AB814" s="31">
        <v>128.28200000000001</v>
      </c>
      <c r="AC814" s="31">
        <v>83.894999999999996</v>
      </c>
      <c r="AD814" s="31">
        <v>146.727</v>
      </c>
      <c r="AE814" s="31">
        <v>65.45</v>
      </c>
    </row>
    <row r="815" spans="1:31" x14ac:dyDescent="0.25">
      <c r="A815" s="98">
        <v>305010400</v>
      </c>
      <c r="B815" s="35" t="s">
        <v>743</v>
      </c>
      <c r="C815" s="124"/>
      <c r="D815" s="6">
        <v>65</v>
      </c>
      <c r="E815" s="6">
        <v>39</v>
      </c>
      <c r="F815" s="6">
        <v>1</v>
      </c>
      <c r="G815" s="6">
        <v>25</v>
      </c>
      <c r="H815" s="6"/>
      <c r="I815" s="6">
        <v>37</v>
      </c>
      <c r="J815" s="6">
        <v>14</v>
      </c>
      <c r="K815" s="6"/>
      <c r="L815" s="6">
        <v>23</v>
      </c>
      <c r="M815" s="6"/>
      <c r="N815" s="6">
        <v>73</v>
      </c>
      <c r="O815" s="6">
        <v>53</v>
      </c>
      <c r="P815" s="6">
        <v>1</v>
      </c>
      <c r="Q815" s="6">
        <v>19</v>
      </c>
      <c r="R815" s="6"/>
      <c r="S815" s="6">
        <v>29</v>
      </c>
      <c r="T815" s="6"/>
      <c r="U815" s="6"/>
      <c r="V815" s="6">
        <v>29</v>
      </c>
      <c r="W815" s="6"/>
      <c r="X815" s="5">
        <v>327</v>
      </c>
      <c r="Y815" s="31"/>
      <c r="Z815" s="109">
        <v>0.41</v>
      </c>
      <c r="AA815" s="110">
        <v>2</v>
      </c>
      <c r="AB815" s="31">
        <v>227.86449999999999</v>
      </c>
      <c r="AC815" s="31">
        <v>156.63300000000001</v>
      </c>
      <c r="AD815" s="31">
        <v>226.44749999999999</v>
      </c>
      <c r="AE815" s="31">
        <v>158.05000000000001</v>
      </c>
    </row>
    <row r="816" spans="1:31" x14ac:dyDescent="0.25">
      <c r="A816" s="98">
        <v>305010500</v>
      </c>
      <c r="B816" s="35" t="s">
        <v>744</v>
      </c>
      <c r="C816" s="124"/>
      <c r="D816" s="6">
        <v>2</v>
      </c>
      <c r="E816" s="6">
        <v>1</v>
      </c>
      <c r="F816" s="6"/>
      <c r="G816" s="6">
        <v>1</v>
      </c>
      <c r="H816" s="6"/>
      <c r="I816" s="6">
        <v>9</v>
      </c>
      <c r="J816" s="6">
        <v>1</v>
      </c>
      <c r="K816" s="6"/>
      <c r="L816" s="6">
        <v>8</v>
      </c>
      <c r="M816" s="6"/>
      <c r="N816" s="6">
        <v>3</v>
      </c>
      <c r="O816" s="6">
        <v>2</v>
      </c>
      <c r="P816" s="6"/>
      <c r="Q816" s="6">
        <v>1</v>
      </c>
      <c r="R816" s="6"/>
      <c r="S816" s="6">
        <v>8</v>
      </c>
      <c r="T816" s="6"/>
      <c r="U816" s="6"/>
      <c r="V816" s="6">
        <v>8</v>
      </c>
      <c r="W816" s="6"/>
      <c r="X816" s="5">
        <v>303</v>
      </c>
      <c r="Y816" s="31"/>
      <c r="Z816" s="109">
        <v>0.41</v>
      </c>
      <c r="AA816" s="110">
        <v>2</v>
      </c>
      <c r="AB816" s="31">
        <v>7.1204999999999998</v>
      </c>
      <c r="AC816" s="31">
        <v>42.470500000000001</v>
      </c>
      <c r="AD816" s="31">
        <v>9.1910000000000007</v>
      </c>
      <c r="AE816" s="31">
        <v>40.4</v>
      </c>
    </row>
    <row r="817" spans="1:31" hidden="1" x14ac:dyDescent="0.25">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idden="1" x14ac:dyDescent="0.25">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5.5" hidden="1" x14ac:dyDescent="0.25">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x14ac:dyDescent="0.25">
      <c r="A820" s="98">
        <v>305010900</v>
      </c>
      <c r="B820" s="35" t="s">
        <v>748</v>
      </c>
      <c r="C820" s="124"/>
      <c r="D820" s="6">
        <v>110</v>
      </c>
      <c r="E820" s="6">
        <v>51</v>
      </c>
      <c r="F820" s="6"/>
      <c r="G820" s="6">
        <v>59</v>
      </c>
      <c r="H820" s="6"/>
      <c r="I820" s="6">
        <v>125</v>
      </c>
      <c r="J820" s="6">
        <v>42</v>
      </c>
      <c r="K820" s="6"/>
      <c r="L820" s="6">
        <v>83</v>
      </c>
      <c r="M820" s="6"/>
      <c r="N820" s="6">
        <v>147</v>
      </c>
      <c r="O820" s="6">
        <v>92</v>
      </c>
      <c r="P820" s="6"/>
      <c r="Q820" s="6">
        <v>55</v>
      </c>
      <c r="R820" s="6"/>
      <c r="S820" s="6">
        <v>88</v>
      </c>
      <c r="T820" s="6">
        <v>1</v>
      </c>
      <c r="U820" s="6"/>
      <c r="V820" s="6">
        <v>87</v>
      </c>
      <c r="W820" s="6"/>
      <c r="X820" s="5">
        <v>339</v>
      </c>
      <c r="Y820" s="31"/>
      <c r="Z820" s="109">
        <v>0.41</v>
      </c>
      <c r="AA820" s="110">
        <v>2</v>
      </c>
      <c r="AB820" s="31">
        <v>451.49149999999997</v>
      </c>
      <c r="AC820" s="31">
        <v>566.24300000000005</v>
      </c>
      <c r="AD820" s="31">
        <v>523.86800000000005</v>
      </c>
      <c r="AE820" s="31">
        <v>493.86649999999997</v>
      </c>
    </row>
    <row r="821" spans="1:31" hidden="1" x14ac:dyDescent="0.25">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x14ac:dyDescent="0.25">
      <c r="A822" s="98">
        <v>305020000</v>
      </c>
      <c r="B822" s="35" t="s">
        <v>750</v>
      </c>
      <c r="C822" s="124"/>
      <c r="D822" s="6">
        <v>38</v>
      </c>
      <c r="E822" s="6">
        <v>20</v>
      </c>
      <c r="F822" s="6"/>
      <c r="G822" s="6">
        <v>18</v>
      </c>
      <c r="H822" s="6"/>
      <c r="I822" s="6">
        <v>9</v>
      </c>
      <c r="J822" s="6">
        <v>2</v>
      </c>
      <c r="K822" s="6"/>
      <c r="L822" s="6">
        <v>7</v>
      </c>
      <c r="M822" s="6"/>
      <c r="N822" s="6">
        <v>35</v>
      </c>
      <c r="O822" s="6">
        <v>22</v>
      </c>
      <c r="P822" s="6"/>
      <c r="Q822" s="6">
        <v>13</v>
      </c>
      <c r="R822" s="6"/>
      <c r="S822" s="6">
        <v>12</v>
      </c>
      <c r="T822" s="6"/>
      <c r="U822" s="6"/>
      <c r="V822" s="6">
        <v>12</v>
      </c>
      <c r="W822" s="6"/>
      <c r="X822" s="5">
        <v>315</v>
      </c>
      <c r="Y822" s="31"/>
      <c r="Z822" s="109">
        <v>0.41</v>
      </c>
      <c r="AA822" s="110">
        <v>2</v>
      </c>
      <c r="AB822" s="31">
        <v>137.55000000000001</v>
      </c>
      <c r="AC822" s="31">
        <v>41.055</v>
      </c>
      <c r="AD822" s="31">
        <v>115.605</v>
      </c>
      <c r="AE822" s="31">
        <v>63</v>
      </c>
    </row>
    <row r="823" spans="1:31" x14ac:dyDescent="0.25">
      <c r="A823" s="98">
        <v>305030000</v>
      </c>
      <c r="B823" s="35" t="s">
        <v>751</v>
      </c>
      <c r="C823" s="124"/>
      <c r="D823" s="6">
        <v>19</v>
      </c>
      <c r="E823" s="6">
        <v>10</v>
      </c>
      <c r="F823" s="6"/>
      <c r="G823" s="6">
        <v>9</v>
      </c>
      <c r="H823" s="6"/>
      <c r="I823" s="6">
        <v>68</v>
      </c>
      <c r="J823" s="6">
        <v>24</v>
      </c>
      <c r="K823" s="6"/>
      <c r="L823" s="6">
        <v>44</v>
      </c>
      <c r="M823" s="6"/>
      <c r="N823" s="6">
        <v>47</v>
      </c>
      <c r="O823" s="6">
        <v>34</v>
      </c>
      <c r="P823" s="6"/>
      <c r="Q823" s="6">
        <v>13</v>
      </c>
      <c r="R823" s="6"/>
      <c r="S823" s="6">
        <v>40</v>
      </c>
      <c r="T823" s="6"/>
      <c r="U823" s="6"/>
      <c r="V823" s="6">
        <v>40</v>
      </c>
      <c r="W823" s="6"/>
      <c r="X823" s="5">
        <v>298</v>
      </c>
      <c r="Y823" s="31"/>
      <c r="Z823" s="109">
        <v>0.41</v>
      </c>
      <c r="AA823" s="110">
        <v>2</v>
      </c>
      <c r="AB823" s="31">
        <v>65.063333333333404</v>
      </c>
      <c r="AC823" s="31">
        <v>267.40533333333298</v>
      </c>
      <c r="AD823" s="31">
        <v>133.80199999999999</v>
      </c>
      <c r="AE823" s="31">
        <v>198.666666666667</v>
      </c>
    </row>
    <row r="824" spans="1:31" hidden="1" x14ac:dyDescent="0.25">
      <c r="A824" s="98">
        <v>306000000</v>
      </c>
      <c r="B824" s="35" t="s">
        <v>752</v>
      </c>
      <c r="C824" s="124"/>
      <c r="D824" s="6"/>
      <c r="E824" s="6"/>
      <c r="F824" s="6"/>
      <c r="G824" s="6"/>
      <c r="H824" s="6"/>
      <c r="I824" s="6"/>
      <c r="J824" s="6"/>
      <c r="K824" s="6"/>
      <c r="L824" s="6"/>
      <c r="M824" s="6"/>
      <c r="N824" s="6"/>
      <c r="O824" s="6"/>
      <c r="P824" s="6"/>
      <c r="Q824" s="6"/>
      <c r="R824" s="6"/>
      <c r="S824" s="6"/>
      <c r="T824" s="6"/>
      <c r="U824" s="6"/>
      <c r="V824" s="6"/>
      <c r="W824" s="6"/>
      <c r="X824" s="5">
        <v>357</v>
      </c>
      <c r="Y824" s="31"/>
      <c r="Z824" s="109">
        <v>0.41</v>
      </c>
      <c r="AA824" s="110">
        <v>2</v>
      </c>
      <c r="AB824" s="31"/>
      <c r="AC824" s="31"/>
      <c r="AD824" s="31"/>
      <c r="AE824" s="31"/>
    </row>
    <row r="825" spans="1:31" x14ac:dyDescent="0.25">
      <c r="A825" s="98">
        <v>306010000</v>
      </c>
      <c r="B825" s="35" t="s">
        <v>753</v>
      </c>
      <c r="C825" s="124"/>
      <c r="D825" s="6">
        <v>20</v>
      </c>
      <c r="E825" s="6">
        <v>4</v>
      </c>
      <c r="F825" s="6"/>
      <c r="G825" s="6">
        <v>16</v>
      </c>
      <c r="H825" s="6"/>
      <c r="I825" s="6">
        <v>5</v>
      </c>
      <c r="J825" s="6">
        <v>2</v>
      </c>
      <c r="K825" s="6"/>
      <c r="L825" s="6">
        <v>3</v>
      </c>
      <c r="M825" s="6"/>
      <c r="N825" s="6">
        <v>18</v>
      </c>
      <c r="O825" s="6">
        <v>6</v>
      </c>
      <c r="P825" s="6"/>
      <c r="Q825" s="6">
        <v>12</v>
      </c>
      <c r="R825" s="6"/>
      <c r="S825" s="6">
        <v>7</v>
      </c>
      <c r="T825" s="6"/>
      <c r="U825" s="6"/>
      <c r="V825" s="6">
        <v>7</v>
      </c>
      <c r="W825" s="6"/>
      <c r="X825" s="5">
        <v>389</v>
      </c>
      <c r="Y825" s="31"/>
      <c r="Z825" s="109">
        <v>0.41</v>
      </c>
      <c r="AA825" s="110">
        <v>2</v>
      </c>
      <c r="AB825" s="31">
        <v>114.366</v>
      </c>
      <c r="AC825" s="31">
        <v>24.7663333333333</v>
      </c>
      <c r="AD825" s="31">
        <v>93.748999999999995</v>
      </c>
      <c r="AE825" s="31">
        <v>45.383333333333397</v>
      </c>
    </row>
    <row r="826" spans="1:31" x14ac:dyDescent="0.25">
      <c r="A826" s="98">
        <v>306010100</v>
      </c>
      <c r="B826" s="35" t="s">
        <v>754</v>
      </c>
      <c r="C826" s="124"/>
      <c r="D826" s="6">
        <v>2</v>
      </c>
      <c r="E826" s="6"/>
      <c r="F826" s="6"/>
      <c r="G826" s="6">
        <v>2</v>
      </c>
      <c r="H826" s="6"/>
      <c r="I826" s="6">
        <v>4</v>
      </c>
      <c r="J826" s="6">
        <v>1</v>
      </c>
      <c r="K826" s="6"/>
      <c r="L826" s="6">
        <v>3</v>
      </c>
      <c r="M826" s="6"/>
      <c r="N826" s="6">
        <v>3</v>
      </c>
      <c r="O826" s="6">
        <v>1</v>
      </c>
      <c r="P826" s="6"/>
      <c r="Q826" s="6">
        <v>2</v>
      </c>
      <c r="R826" s="6"/>
      <c r="S826" s="6">
        <v>3</v>
      </c>
      <c r="T826" s="6"/>
      <c r="U826" s="6"/>
      <c r="V826" s="6">
        <v>3</v>
      </c>
      <c r="W826" s="6"/>
      <c r="X826" s="5">
        <v>457</v>
      </c>
      <c r="Y826" s="31"/>
      <c r="Z826" s="109">
        <v>0.41</v>
      </c>
      <c r="AA826" s="110">
        <v>2</v>
      </c>
      <c r="AB826" s="31">
        <v>15.233333333333301</v>
      </c>
      <c r="AC826" s="31">
        <v>25.972833333333298</v>
      </c>
      <c r="AD826" s="31">
        <v>18.356166666666699</v>
      </c>
      <c r="AE826" s="31">
        <v>22.85</v>
      </c>
    </row>
    <row r="827" spans="1:31" x14ac:dyDescent="0.25">
      <c r="A827" s="98">
        <v>307000000</v>
      </c>
      <c r="B827" s="35" t="s">
        <v>755</v>
      </c>
      <c r="C827" s="124"/>
      <c r="D827" s="6">
        <v>18</v>
      </c>
      <c r="E827" s="6"/>
      <c r="F827" s="6"/>
      <c r="G827" s="6">
        <v>18</v>
      </c>
      <c r="H827" s="6"/>
      <c r="I827" s="6">
        <v>17</v>
      </c>
      <c r="J827" s="6">
        <v>2</v>
      </c>
      <c r="K827" s="6"/>
      <c r="L827" s="6">
        <v>15</v>
      </c>
      <c r="M827" s="6"/>
      <c r="N827" s="6">
        <v>17</v>
      </c>
      <c r="O827" s="6">
        <v>2</v>
      </c>
      <c r="P827" s="6"/>
      <c r="Q827" s="6">
        <v>15</v>
      </c>
      <c r="R827" s="6"/>
      <c r="S827" s="6">
        <v>18</v>
      </c>
      <c r="T827" s="6"/>
      <c r="U827" s="6"/>
      <c r="V827" s="6">
        <v>18</v>
      </c>
      <c r="W827" s="6"/>
      <c r="X827" s="5">
        <v>315</v>
      </c>
      <c r="Y827" s="31"/>
      <c r="Z827" s="109">
        <v>0.41</v>
      </c>
      <c r="AA827" s="110">
        <v>2</v>
      </c>
      <c r="AB827" s="31">
        <v>94.5</v>
      </c>
      <c r="AC827" s="31">
        <v>83.055000000000007</v>
      </c>
      <c r="AD827" s="31">
        <v>83.055000000000007</v>
      </c>
      <c r="AE827" s="31">
        <v>94.5</v>
      </c>
    </row>
    <row r="828" spans="1:31" x14ac:dyDescent="0.25">
      <c r="A828" s="98">
        <v>307010000</v>
      </c>
      <c r="B828" s="35" t="s">
        <v>756</v>
      </c>
      <c r="C828" s="124"/>
      <c r="D828" s="6">
        <v>77</v>
      </c>
      <c r="E828" s="6">
        <v>9</v>
      </c>
      <c r="F828" s="6"/>
      <c r="G828" s="6">
        <v>68</v>
      </c>
      <c r="H828" s="6"/>
      <c r="I828" s="6">
        <v>62</v>
      </c>
      <c r="J828" s="6">
        <v>16</v>
      </c>
      <c r="K828" s="6"/>
      <c r="L828" s="6">
        <v>46</v>
      </c>
      <c r="M828" s="6"/>
      <c r="N828" s="6">
        <v>94</v>
      </c>
      <c r="O828" s="6">
        <v>25</v>
      </c>
      <c r="P828" s="6"/>
      <c r="Q828" s="6">
        <v>69</v>
      </c>
      <c r="R828" s="6"/>
      <c r="S828" s="6">
        <v>45</v>
      </c>
      <c r="T828" s="6"/>
      <c r="U828" s="6"/>
      <c r="V828" s="6">
        <v>45</v>
      </c>
      <c r="W828" s="6"/>
      <c r="X828" s="5">
        <v>292</v>
      </c>
      <c r="Y828" s="31"/>
      <c r="Z828" s="109">
        <v>0.41</v>
      </c>
      <c r="AA828" s="110">
        <v>2</v>
      </c>
      <c r="AB828" s="31">
        <v>348.89133333333302</v>
      </c>
      <c r="AC828" s="31">
        <v>255.792</v>
      </c>
      <c r="AD828" s="31">
        <v>385.683333333333</v>
      </c>
      <c r="AE828" s="31">
        <v>219</v>
      </c>
    </row>
    <row r="829" spans="1:31" x14ac:dyDescent="0.25">
      <c r="A829" s="98">
        <v>307020000</v>
      </c>
      <c r="B829" s="35" t="s">
        <v>757</v>
      </c>
      <c r="C829" s="124"/>
      <c r="D829" s="6">
        <v>285</v>
      </c>
      <c r="E829" s="6">
        <v>49</v>
      </c>
      <c r="F829" s="6"/>
      <c r="G829" s="6">
        <v>236</v>
      </c>
      <c r="H829" s="6"/>
      <c r="I829" s="6">
        <v>211</v>
      </c>
      <c r="J829" s="6">
        <v>55</v>
      </c>
      <c r="K829" s="6"/>
      <c r="L829" s="6">
        <v>156</v>
      </c>
      <c r="M829" s="6"/>
      <c r="N829" s="6">
        <v>349</v>
      </c>
      <c r="O829" s="6">
        <v>104</v>
      </c>
      <c r="P829" s="6"/>
      <c r="Q829" s="6">
        <v>245</v>
      </c>
      <c r="R829" s="6"/>
      <c r="S829" s="6">
        <v>147</v>
      </c>
      <c r="T829" s="6"/>
      <c r="U829" s="6"/>
      <c r="V829" s="6">
        <v>147</v>
      </c>
      <c r="W829" s="6"/>
      <c r="X829" s="5">
        <v>292</v>
      </c>
      <c r="Y829" s="31"/>
      <c r="Z829" s="109">
        <v>0.41</v>
      </c>
      <c r="AA829" s="110">
        <v>2</v>
      </c>
      <c r="AB829" s="31">
        <v>1246.3046666666701</v>
      </c>
      <c r="AC829" s="31">
        <v>868.94333333333395</v>
      </c>
      <c r="AD829" s="31">
        <v>1399.848</v>
      </c>
      <c r="AE829" s="31">
        <v>715.4</v>
      </c>
    </row>
    <row r="830" spans="1:31" x14ac:dyDescent="0.25">
      <c r="A830" s="98">
        <v>308000000</v>
      </c>
      <c r="B830" s="35" t="s">
        <v>758</v>
      </c>
      <c r="C830" s="124"/>
      <c r="D830" s="6">
        <v>84</v>
      </c>
      <c r="E830" s="6">
        <v>17</v>
      </c>
      <c r="F830" s="6"/>
      <c r="G830" s="6">
        <v>67</v>
      </c>
      <c r="H830" s="6"/>
      <c r="I830" s="6">
        <v>54</v>
      </c>
      <c r="J830" s="6">
        <v>15</v>
      </c>
      <c r="K830" s="6"/>
      <c r="L830" s="6">
        <v>39</v>
      </c>
      <c r="M830" s="6"/>
      <c r="N830" s="6">
        <v>86</v>
      </c>
      <c r="O830" s="6">
        <v>32</v>
      </c>
      <c r="P830" s="6"/>
      <c r="Q830" s="6">
        <v>54</v>
      </c>
      <c r="R830" s="6"/>
      <c r="S830" s="6">
        <v>52</v>
      </c>
      <c r="T830" s="6"/>
      <c r="U830" s="6"/>
      <c r="V830" s="6">
        <v>52</v>
      </c>
      <c r="W830" s="6"/>
      <c r="X830" s="5">
        <v>283</v>
      </c>
      <c r="Y830" s="31"/>
      <c r="Z830" s="109">
        <v>0.41</v>
      </c>
      <c r="AA830" s="110">
        <v>2</v>
      </c>
      <c r="AB830" s="31">
        <v>348.89183333333301</v>
      </c>
      <c r="AC830" s="31">
        <v>212.95750000000001</v>
      </c>
      <c r="AD830" s="31">
        <v>316.58266666666702</v>
      </c>
      <c r="AE830" s="31">
        <v>245.26666666666699</v>
      </c>
    </row>
    <row r="831" spans="1:31" x14ac:dyDescent="0.25">
      <c r="A831" s="98">
        <v>308010000</v>
      </c>
      <c r="B831" s="35" t="s">
        <v>759</v>
      </c>
      <c r="C831" s="124"/>
      <c r="D831" s="6">
        <v>70</v>
      </c>
      <c r="E831" s="6">
        <v>13</v>
      </c>
      <c r="F831" s="6"/>
      <c r="G831" s="6">
        <v>57</v>
      </c>
      <c r="H831" s="6"/>
      <c r="I831" s="6">
        <v>30</v>
      </c>
      <c r="J831" s="6">
        <v>13</v>
      </c>
      <c r="K831" s="6"/>
      <c r="L831" s="6">
        <v>17</v>
      </c>
      <c r="M831" s="6"/>
      <c r="N831" s="6">
        <v>61</v>
      </c>
      <c r="O831" s="6">
        <v>26</v>
      </c>
      <c r="P831" s="6"/>
      <c r="Q831" s="6">
        <v>35</v>
      </c>
      <c r="R831" s="6"/>
      <c r="S831" s="6">
        <v>39</v>
      </c>
      <c r="T831" s="6"/>
      <c r="U831" s="6"/>
      <c r="V831" s="6">
        <v>39</v>
      </c>
      <c r="W831" s="6"/>
      <c r="X831" s="5">
        <v>315</v>
      </c>
      <c r="Y831" s="31"/>
      <c r="Z831" s="109">
        <v>0.41</v>
      </c>
      <c r="AA831" s="110">
        <v>2</v>
      </c>
      <c r="AB831" s="31">
        <v>327.23250000000002</v>
      </c>
      <c r="AC831" s="31">
        <v>117.2325</v>
      </c>
      <c r="AD831" s="31">
        <v>239.715</v>
      </c>
      <c r="AE831" s="31">
        <v>204.75</v>
      </c>
    </row>
    <row r="832" spans="1:31" x14ac:dyDescent="0.25">
      <c r="A832" s="98">
        <v>308020000</v>
      </c>
      <c r="B832" s="35" t="s">
        <v>760</v>
      </c>
      <c r="C832" s="124"/>
      <c r="D832" s="6">
        <v>12</v>
      </c>
      <c r="E832" s="6">
        <v>10</v>
      </c>
      <c r="F832" s="6"/>
      <c r="G832" s="6">
        <v>2</v>
      </c>
      <c r="H832" s="6"/>
      <c r="I832" s="6">
        <v>10</v>
      </c>
      <c r="J832" s="6">
        <v>6</v>
      </c>
      <c r="K832" s="6"/>
      <c r="L832" s="6">
        <v>4</v>
      </c>
      <c r="M832" s="6"/>
      <c r="N832" s="6">
        <v>18</v>
      </c>
      <c r="O832" s="6">
        <v>16</v>
      </c>
      <c r="P832" s="6"/>
      <c r="Q832" s="6">
        <v>2</v>
      </c>
      <c r="R832" s="6"/>
      <c r="S832" s="6">
        <v>4</v>
      </c>
      <c r="T832" s="6"/>
      <c r="U832" s="6"/>
      <c r="V832" s="6">
        <v>4</v>
      </c>
      <c r="W832" s="6"/>
      <c r="X832" s="5">
        <v>274</v>
      </c>
      <c r="Y832" s="31"/>
      <c r="Z832" s="109">
        <v>0.41</v>
      </c>
      <c r="AA832" s="110">
        <v>2</v>
      </c>
      <c r="AB832" s="31">
        <v>27.856666666666701</v>
      </c>
      <c r="AC832" s="31">
        <v>29.500666666666699</v>
      </c>
      <c r="AD832" s="31">
        <v>39.090666666666699</v>
      </c>
      <c r="AE832" s="31">
        <v>18.266666666666701</v>
      </c>
    </row>
    <row r="833" spans="1:31" x14ac:dyDescent="0.25">
      <c r="A833" s="98">
        <v>308030000</v>
      </c>
      <c r="B833" s="35" t="s">
        <v>761</v>
      </c>
      <c r="C833" s="124"/>
      <c r="D833" s="6">
        <v>250</v>
      </c>
      <c r="E833" s="6">
        <v>112</v>
      </c>
      <c r="F833" s="6"/>
      <c r="G833" s="6">
        <v>138</v>
      </c>
      <c r="H833" s="6"/>
      <c r="I833" s="6">
        <v>194</v>
      </c>
      <c r="J833" s="6">
        <v>98</v>
      </c>
      <c r="K833" s="6"/>
      <c r="L833" s="6">
        <v>96</v>
      </c>
      <c r="M833" s="6"/>
      <c r="N833" s="6">
        <v>373</v>
      </c>
      <c r="O833" s="6">
        <v>210</v>
      </c>
      <c r="P833" s="6"/>
      <c r="Q833" s="6">
        <v>163</v>
      </c>
      <c r="R833" s="6"/>
      <c r="S833" s="6">
        <v>71</v>
      </c>
      <c r="T833" s="6"/>
      <c r="U833" s="6"/>
      <c r="V833" s="6">
        <v>71</v>
      </c>
      <c r="W833" s="6"/>
      <c r="X833" s="5">
        <v>233</v>
      </c>
      <c r="Y833" s="31"/>
      <c r="Z833" s="109">
        <v>0.41</v>
      </c>
      <c r="AA833" s="110">
        <v>2</v>
      </c>
      <c r="AB833" s="31">
        <v>714.22266666666599</v>
      </c>
      <c r="AC833" s="31">
        <v>528.83233333333396</v>
      </c>
      <c r="AD833" s="31">
        <v>967.33833333333303</v>
      </c>
      <c r="AE833" s="31">
        <v>275.71666666666698</v>
      </c>
    </row>
    <row r="834" spans="1:31" hidden="1" x14ac:dyDescent="0.25">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x14ac:dyDescent="0.25">
      <c r="A835" s="98">
        <v>310000000</v>
      </c>
      <c r="B835" s="35" t="s">
        <v>763</v>
      </c>
      <c r="C835" s="124"/>
      <c r="D835" s="6">
        <v>275</v>
      </c>
      <c r="E835" s="6">
        <v>47</v>
      </c>
      <c r="F835" s="6"/>
      <c r="G835" s="6">
        <v>228</v>
      </c>
      <c r="H835" s="6"/>
      <c r="I835" s="6">
        <v>347</v>
      </c>
      <c r="J835" s="6">
        <v>130</v>
      </c>
      <c r="K835" s="6"/>
      <c r="L835" s="6">
        <v>217</v>
      </c>
      <c r="M835" s="6"/>
      <c r="N835" s="6">
        <v>382</v>
      </c>
      <c r="O835" s="6">
        <v>174</v>
      </c>
      <c r="P835" s="6"/>
      <c r="Q835" s="6">
        <v>208</v>
      </c>
      <c r="R835" s="6"/>
      <c r="S835" s="6">
        <v>240</v>
      </c>
      <c r="T835" s="6">
        <v>3</v>
      </c>
      <c r="U835" s="6"/>
      <c r="V835" s="6">
        <v>237</v>
      </c>
      <c r="W835" s="6"/>
      <c r="X835" s="5">
        <v>240</v>
      </c>
      <c r="Y835" s="31"/>
      <c r="Z835" s="109">
        <v>0.41</v>
      </c>
      <c r="AA835" s="110">
        <v>2</v>
      </c>
      <c r="AB835" s="31">
        <v>989.08</v>
      </c>
      <c r="AC835" s="31">
        <v>1081.2</v>
      </c>
      <c r="AD835" s="31">
        <v>1117.3599999999999</v>
      </c>
      <c r="AE835" s="31">
        <v>952.92</v>
      </c>
    </row>
    <row r="836" spans="1:31" x14ac:dyDescent="0.25">
      <c r="A836" s="98">
        <v>310010000</v>
      </c>
      <c r="B836" s="35" t="s">
        <v>764</v>
      </c>
      <c r="C836" s="124"/>
      <c r="D836" s="6">
        <v>508</v>
      </c>
      <c r="E836" s="6">
        <v>415</v>
      </c>
      <c r="F836" s="6"/>
      <c r="G836" s="6">
        <v>93</v>
      </c>
      <c r="H836" s="6"/>
      <c r="I836" s="6">
        <v>2810</v>
      </c>
      <c r="J836" s="6">
        <v>1881</v>
      </c>
      <c r="K836" s="6"/>
      <c r="L836" s="6">
        <v>929</v>
      </c>
      <c r="M836" s="6"/>
      <c r="N836" s="6">
        <v>2679</v>
      </c>
      <c r="O836" s="6">
        <v>2271</v>
      </c>
      <c r="P836" s="6"/>
      <c r="Q836" s="6">
        <v>408</v>
      </c>
      <c r="R836" s="6"/>
      <c r="S836" s="6">
        <v>639</v>
      </c>
      <c r="T836" s="6">
        <v>25</v>
      </c>
      <c r="U836" s="6"/>
      <c r="V836" s="6">
        <v>614</v>
      </c>
      <c r="W836" s="6"/>
      <c r="X836" s="5">
        <v>135</v>
      </c>
      <c r="Y836" s="31"/>
      <c r="Z836" s="109">
        <v>0.41</v>
      </c>
      <c r="AA836" s="110">
        <v>2</v>
      </c>
      <c r="AB836" s="31">
        <v>592.08749999999998</v>
      </c>
      <c r="AC836" s="31">
        <v>3825.4725000000099</v>
      </c>
      <c r="AD836" s="31">
        <v>3012.99750000002</v>
      </c>
      <c r="AE836" s="31">
        <v>1404.5625</v>
      </c>
    </row>
    <row r="837" spans="1:31" x14ac:dyDescent="0.25">
      <c r="A837" s="98">
        <v>310020000</v>
      </c>
      <c r="B837" s="35" t="s">
        <v>765</v>
      </c>
      <c r="C837" s="124"/>
      <c r="D837" s="6">
        <v>349</v>
      </c>
      <c r="E837" s="6">
        <v>238</v>
      </c>
      <c r="F837" s="6"/>
      <c r="G837" s="6">
        <v>111</v>
      </c>
      <c r="H837" s="6"/>
      <c r="I837" s="6">
        <v>886</v>
      </c>
      <c r="J837" s="6">
        <v>571</v>
      </c>
      <c r="K837" s="6"/>
      <c r="L837" s="6">
        <v>315</v>
      </c>
      <c r="M837" s="6"/>
      <c r="N837" s="6">
        <v>991</v>
      </c>
      <c r="O837" s="6">
        <v>804</v>
      </c>
      <c r="P837" s="6"/>
      <c r="Q837" s="6">
        <v>187</v>
      </c>
      <c r="R837" s="6"/>
      <c r="S837" s="6">
        <v>244</v>
      </c>
      <c r="T837" s="6">
        <v>5</v>
      </c>
      <c r="U837" s="6"/>
      <c r="V837" s="6">
        <v>239</v>
      </c>
      <c r="W837" s="6"/>
      <c r="X837" s="5">
        <v>153</v>
      </c>
      <c r="Y837" s="31"/>
      <c r="Z837" s="109">
        <v>0.41</v>
      </c>
      <c r="AA837" s="110">
        <v>2</v>
      </c>
      <c r="AB837" s="31">
        <v>531.87900000000002</v>
      </c>
      <c r="AC837" s="31">
        <v>1400.2304999999999</v>
      </c>
      <c r="AD837" s="31">
        <v>1317.432</v>
      </c>
      <c r="AE837" s="31">
        <v>614.67750000000001</v>
      </c>
    </row>
    <row r="838" spans="1:31" x14ac:dyDescent="0.25">
      <c r="A838" s="98">
        <v>310030000</v>
      </c>
      <c r="B838" s="35" t="s">
        <v>766</v>
      </c>
      <c r="C838" s="124"/>
      <c r="D838" s="6">
        <v>18</v>
      </c>
      <c r="E838" s="6">
        <v>3</v>
      </c>
      <c r="F838" s="6"/>
      <c r="G838" s="6">
        <v>15</v>
      </c>
      <c r="H838" s="6"/>
      <c r="I838" s="6">
        <v>43</v>
      </c>
      <c r="J838" s="6">
        <v>14</v>
      </c>
      <c r="K838" s="6"/>
      <c r="L838" s="6">
        <v>29</v>
      </c>
      <c r="M838" s="6"/>
      <c r="N838" s="6">
        <v>41</v>
      </c>
      <c r="O838" s="6">
        <v>17</v>
      </c>
      <c r="P838" s="6"/>
      <c r="Q838" s="6">
        <v>24</v>
      </c>
      <c r="R838" s="6"/>
      <c r="S838" s="6">
        <v>20</v>
      </c>
      <c r="T838" s="6"/>
      <c r="U838" s="6"/>
      <c r="V838" s="6">
        <v>20</v>
      </c>
      <c r="W838" s="6"/>
      <c r="X838" s="5">
        <v>296</v>
      </c>
      <c r="Y838" s="31"/>
      <c r="Z838" s="109">
        <v>0.41</v>
      </c>
      <c r="AA838" s="110">
        <v>2</v>
      </c>
      <c r="AB838" s="31">
        <v>80.067999999999998</v>
      </c>
      <c r="AC838" s="31">
        <v>171.38399999999999</v>
      </c>
      <c r="AD838" s="31">
        <v>152.785333333333</v>
      </c>
      <c r="AE838" s="31">
        <v>98.6666666666667</v>
      </c>
    </row>
    <row r="839" spans="1:31" x14ac:dyDescent="0.25">
      <c r="A839" s="98">
        <v>310040000</v>
      </c>
      <c r="B839" s="35" t="s">
        <v>767</v>
      </c>
      <c r="C839" s="124"/>
      <c r="D839" s="6">
        <v>124</v>
      </c>
      <c r="E839" s="6">
        <v>20</v>
      </c>
      <c r="F839" s="6"/>
      <c r="G839" s="6">
        <v>104</v>
      </c>
      <c r="H839" s="6"/>
      <c r="I839" s="6">
        <v>266</v>
      </c>
      <c r="J839" s="6">
        <v>53</v>
      </c>
      <c r="K839" s="6"/>
      <c r="L839" s="6">
        <v>213</v>
      </c>
      <c r="M839" s="6"/>
      <c r="N839" s="6">
        <v>229</v>
      </c>
      <c r="O839" s="6">
        <v>73</v>
      </c>
      <c r="P839" s="6"/>
      <c r="Q839" s="6">
        <v>156</v>
      </c>
      <c r="R839" s="6"/>
      <c r="S839" s="6">
        <v>161</v>
      </c>
      <c r="T839" s="6"/>
      <c r="U839" s="6"/>
      <c r="V839" s="6">
        <v>161</v>
      </c>
      <c r="W839" s="6"/>
      <c r="X839" s="5">
        <v>280</v>
      </c>
      <c r="Y839" s="31"/>
      <c r="Z839" s="109">
        <v>0.41</v>
      </c>
      <c r="AA839" s="110">
        <v>2</v>
      </c>
      <c r="AB839" s="31">
        <v>523.6</v>
      </c>
      <c r="AC839" s="31">
        <v>1095.4066666666699</v>
      </c>
      <c r="AD839" s="31">
        <v>867.67333333333397</v>
      </c>
      <c r="AE839" s="31">
        <v>751.33333333333405</v>
      </c>
    </row>
    <row r="840" spans="1:31" x14ac:dyDescent="0.25">
      <c r="A840" s="98">
        <v>310050000</v>
      </c>
      <c r="B840" s="35" t="s">
        <v>768</v>
      </c>
      <c r="C840" s="124"/>
      <c r="D840" s="6">
        <v>2</v>
      </c>
      <c r="E840" s="6"/>
      <c r="F840" s="6"/>
      <c r="G840" s="6">
        <v>2</v>
      </c>
      <c r="H840" s="6"/>
      <c r="I840" s="6"/>
      <c r="J840" s="6"/>
      <c r="K840" s="6"/>
      <c r="L840" s="6"/>
      <c r="M840" s="6"/>
      <c r="N840" s="6">
        <v>2</v>
      </c>
      <c r="O840" s="6"/>
      <c r="P840" s="6"/>
      <c r="Q840" s="6">
        <v>2</v>
      </c>
      <c r="R840" s="6"/>
      <c r="S840" s="6"/>
      <c r="T840" s="6"/>
      <c r="U840" s="6"/>
      <c r="V840" s="6"/>
      <c r="W840" s="6"/>
      <c r="X840" s="5">
        <v>236</v>
      </c>
      <c r="Y840" s="31"/>
      <c r="Z840" s="109">
        <v>0.41</v>
      </c>
      <c r="AA840" s="110">
        <v>2</v>
      </c>
      <c r="AB840" s="31">
        <v>7.86666666666666</v>
      </c>
      <c r="AC840" s="31"/>
      <c r="AD840" s="31">
        <v>7.86666666666666</v>
      </c>
      <c r="AE840" s="31"/>
    </row>
    <row r="841" spans="1:31" x14ac:dyDescent="0.25">
      <c r="A841" s="98">
        <v>310060000</v>
      </c>
      <c r="B841" s="35" t="s">
        <v>769</v>
      </c>
      <c r="C841" s="124"/>
      <c r="D841" s="6"/>
      <c r="E841" s="6"/>
      <c r="F841" s="6"/>
      <c r="G841" s="6"/>
      <c r="H841" s="6"/>
      <c r="I841" s="6">
        <v>1</v>
      </c>
      <c r="J841" s="6"/>
      <c r="K841" s="6"/>
      <c r="L841" s="6">
        <v>1</v>
      </c>
      <c r="M841" s="6"/>
      <c r="N841" s="6">
        <v>1</v>
      </c>
      <c r="O841" s="6"/>
      <c r="P841" s="6"/>
      <c r="Q841" s="6">
        <v>1</v>
      </c>
      <c r="R841" s="6"/>
      <c r="S841" s="6"/>
      <c r="T841" s="6"/>
      <c r="U841" s="6"/>
      <c r="V841" s="6"/>
      <c r="W841" s="6"/>
      <c r="X841" s="5">
        <v>368</v>
      </c>
      <c r="Y841" s="31"/>
      <c r="Z841" s="109">
        <v>0.41</v>
      </c>
      <c r="AA841" s="110">
        <v>2</v>
      </c>
      <c r="AB841" s="31"/>
      <c r="AC841" s="31">
        <v>6.1333333333333302</v>
      </c>
      <c r="AD841" s="31">
        <v>6.1333333333333302</v>
      </c>
      <c r="AE841" s="31"/>
    </row>
    <row r="842" spans="1:31" x14ac:dyDescent="0.25">
      <c r="A842" s="98">
        <v>310070000</v>
      </c>
      <c r="B842" s="35" t="s">
        <v>770</v>
      </c>
      <c r="C842" s="124"/>
      <c r="D842" s="6">
        <v>7</v>
      </c>
      <c r="E842" s="6">
        <v>2</v>
      </c>
      <c r="F842" s="6"/>
      <c r="G842" s="6">
        <v>5</v>
      </c>
      <c r="H842" s="6"/>
      <c r="I842" s="6">
        <v>17</v>
      </c>
      <c r="J842" s="6">
        <v>12</v>
      </c>
      <c r="K842" s="6"/>
      <c r="L842" s="6">
        <v>5</v>
      </c>
      <c r="M842" s="6"/>
      <c r="N842" s="6">
        <v>22</v>
      </c>
      <c r="O842" s="6">
        <v>14</v>
      </c>
      <c r="P842" s="6"/>
      <c r="Q842" s="6">
        <v>8</v>
      </c>
      <c r="R842" s="6"/>
      <c r="S842" s="6">
        <v>2</v>
      </c>
      <c r="T842" s="6"/>
      <c r="U842" s="6"/>
      <c r="V842" s="6">
        <v>2</v>
      </c>
      <c r="W842" s="6"/>
      <c r="X842" s="5">
        <v>233</v>
      </c>
      <c r="Y842" s="31"/>
      <c r="Z842" s="109">
        <v>0.41</v>
      </c>
      <c r="AA842" s="110">
        <v>2</v>
      </c>
      <c r="AB842" s="31">
        <v>22.600999999999999</v>
      </c>
      <c r="AC842" s="31">
        <v>38.522666666666602</v>
      </c>
      <c r="AD842" s="31">
        <v>53.356999999999999</v>
      </c>
      <c r="AE842" s="31">
        <v>7.7666666666666604</v>
      </c>
    </row>
    <row r="843" spans="1:31" x14ac:dyDescent="0.25">
      <c r="A843" s="98">
        <v>311000000</v>
      </c>
      <c r="B843" s="35" t="s">
        <v>771</v>
      </c>
      <c r="C843" s="124"/>
      <c r="D843" s="6">
        <v>61</v>
      </c>
      <c r="E843" s="6">
        <v>23</v>
      </c>
      <c r="F843" s="6"/>
      <c r="G843" s="6">
        <v>38</v>
      </c>
      <c r="H843" s="6"/>
      <c r="I843" s="6">
        <v>120</v>
      </c>
      <c r="J843" s="6">
        <v>49</v>
      </c>
      <c r="K843" s="6"/>
      <c r="L843" s="6">
        <v>71</v>
      </c>
      <c r="M843" s="6"/>
      <c r="N843" s="6">
        <v>121</v>
      </c>
      <c r="O843" s="6">
        <v>72</v>
      </c>
      <c r="P843" s="6"/>
      <c r="Q843" s="6">
        <v>49</v>
      </c>
      <c r="R843" s="6"/>
      <c r="S843" s="6">
        <v>60</v>
      </c>
      <c r="T843" s="6"/>
      <c r="U843" s="6"/>
      <c r="V843" s="6">
        <v>60</v>
      </c>
      <c r="W843" s="6"/>
      <c r="X843" s="5">
        <v>362</v>
      </c>
      <c r="Y843" s="31"/>
      <c r="Z843" s="109">
        <v>0.41</v>
      </c>
      <c r="AA843" s="110">
        <v>2</v>
      </c>
      <c r="AB843" s="31">
        <v>286.161</v>
      </c>
      <c r="AC843" s="31">
        <v>549.57633333333297</v>
      </c>
      <c r="AD843" s="31">
        <v>473.73733333333303</v>
      </c>
      <c r="AE843" s="31">
        <v>362</v>
      </c>
    </row>
    <row r="844" spans="1:31" x14ac:dyDescent="0.25">
      <c r="A844" s="98">
        <v>311010000</v>
      </c>
      <c r="B844" s="35" t="s">
        <v>772</v>
      </c>
      <c r="C844" s="124"/>
      <c r="D844" s="6">
        <v>35</v>
      </c>
      <c r="E844" s="6">
        <v>19</v>
      </c>
      <c r="F844" s="6"/>
      <c r="G844" s="6">
        <v>16</v>
      </c>
      <c r="H844" s="6"/>
      <c r="I844" s="6">
        <v>48</v>
      </c>
      <c r="J844" s="6">
        <v>19</v>
      </c>
      <c r="K844" s="6"/>
      <c r="L844" s="6">
        <v>29</v>
      </c>
      <c r="M844" s="6"/>
      <c r="N844" s="6">
        <v>58</v>
      </c>
      <c r="O844" s="6">
        <v>38</v>
      </c>
      <c r="P844" s="6"/>
      <c r="Q844" s="6">
        <v>20</v>
      </c>
      <c r="R844" s="6"/>
      <c r="S844" s="6">
        <v>25</v>
      </c>
      <c r="T844" s="6"/>
      <c r="U844" s="6"/>
      <c r="V844" s="6">
        <v>25</v>
      </c>
      <c r="W844" s="6"/>
      <c r="X844" s="5">
        <v>359</v>
      </c>
      <c r="Y844" s="31"/>
      <c r="Z844" s="109">
        <v>0.41</v>
      </c>
      <c r="AA844" s="110">
        <v>2</v>
      </c>
      <c r="AB844" s="31">
        <v>142.34350000000001</v>
      </c>
      <c r="AC844" s="31">
        <v>220.126833333333</v>
      </c>
      <c r="AD844" s="31">
        <v>212.887</v>
      </c>
      <c r="AE844" s="31">
        <v>149.583333333333</v>
      </c>
    </row>
    <row r="845" spans="1:31" x14ac:dyDescent="0.25">
      <c r="A845" s="98">
        <v>311010100</v>
      </c>
      <c r="B845" s="35" t="s">
        <v>773</v>
      </c>
      <c r="C845" s="124"/>
      <c r="D845" s="6">
        <v>4</v>
      </c>
      <c r="E845" s="6">
        <v>2</v>
      </c>
      <c r="F845" s="6"/>
      <c r="G845" s="6">
        <v>2</v>
      </c>
      <c r="H845" s="6"/>
      <c r="I845" s="6">
        <v>1</v>
      </c>
      <c r="J845" s="6"/>
      <c r="K845" s="6"/>
      <c r="L845" s="6">
        <v>1</v>
      </c>
      <c r="M845" s="6"/>
      <c r="N845" s="6">
        <v>3</v>
      </c>
      <c r="O845" s="6">
        <v>2</v>
      </c>
      <c r="P845" s="6"/>
      <c r="Q845" s="6">
        <v>1</v>
      </c>
      <c r="R845" s="6"/>
      <c r="S845" s="6">
        <v>2</v>
      </c>
      <c r="T845" s="6"/>
      <c r="U845" s="6"/>
      <c r="V845" s="6">
        <v>2</v>
      </c>
      <c r="W845" s="6"/>
      <c r="X845" s="5">
        <v>404</v>
      </c>
      <c r="Y845" s="31"/>
      <c r="Z845" s="109">
        <v>0.41</v>
      </c>
      <c r="AA845" s="110">
        <v>2</v>
      </c>
      <c r="AB845" s="31">
        <v>18.988</v>
      </c>
      <c r="AC845" s="31">
        <v>6.7333333333333298</v>
      </c>
      <c r="AD845" s="31">
        <v>12.254666666666701</v>
      </c>
      <c r="AE845" s="31">
        <v>13.466666666666701</v>
      </c>
    </row>
    <row r="846" spans="1:31" x14ac:dyDescent="0.25">
      <c r="A846" s="98">
        <v>311010200</v>
      </c>
      <c r="B846" s="35" t="s">
        <v>774</v>
      </c>
      <c r="C846" s="124"/>
      <c r="D846" s="6">
        <v>11</v>
      </c>
      <c r="E846" s="6">
        <v>3</v>
      </c>
      <c r="F846" s="6"/>
      <c r="G846" s="6">
        <v>8</v>
      </c>
      <c r="H846" s="6"/>
      <c r="I846" s="6">
        <v>12</v>
      </c>
      <c r="J846" s="6">
        <v>6</v>
      </c>
      <c r="K846" s="6"/>
      <c r="L846" s="6">
        <v>6</v>
      </c>
      <c r="M846" s="6"/>
      <c r="N846" s="6">
        <v>14</v>
      </c>
      <c r="O846" s="6">
        <v>9</v>
      </c>
      <c r="P846" s="6"/>
      <c r="Q846" s="6">
        <v>5</v>
      </c>
      <c r="R846" s="6"/>
      <c r="S846" s="6">
        <v>9</v>
      </c>
      <c r="T846" s="6"/>
      <c r="U846" s="6"/>
      <c r="V846" s="6">
        <v>9</v>
      </c>
      <c r="W846" s="6"/>
      <c r="X846" s="5">
        <v>368</v>
      </c>
      <c r="Y846" s="31"/>
      <c r="Z846" s="109">
        <v>0.41</v>
      </c>
      <c r="AA846" s="110">
        <v>2</v>
      </c>
      <c r="AB846" s="31">
        <v>56.610666666666603</v>
      </c>
      <c r="AC846" s="31">
        <v>51.887999999999998</v>
      </c>
      <c r="AD846" s="31">
        <v>53.298666666666598</v>
      </c>
      <c r="AE846" s="31">
        <v>55.200000000000102</v>
      </c>
    </row>
    <row r="847" spans="1:31" x14ac:dyDescent="0.25">
      <c r="A847" s="98">
        <v>311020000</v>
      </c>
      <c r="B847" s="35" t="s">
        <v>775</v>
      </c>
      <c r="C847" s="124"/>
      <c r="D847" s="6">
        <v>56</v>
      </c>
      <c r="E847" s="6">
        <v>34</v>
      </c>
      <c r="F847" s="6"/>
      <c r="G847" s="6">
        <v>22</v>
      </c>
      <c r="H847" s="6"/>
      <c r="I847" s="6">
        <v>110</v>
      </c>
      <c r="J847" s="6">
        <v>56</v>
      </c>
      <c r="K847" s="6">
        <v>1</v>
      </c>
      <c r="L847" s="6">
        <v>53</v>
      </c>
      <c r="M847" s="6"/>
      <c r="N847" s="6">
        <v>125</v>
      </c>
      <c r="O847" s="6">
        <v>90</v>
      </c>
      <c r="P847" s="6">
        <v>1</v>
      </c>
      <c r="Q847" s="6">
        <v>34</v>
      </c>
      <c r="R847" s="6"/>
      <c r="S847" s="6">
        <v>41</v>
      </c>
      <c r="T847" s="6"/>
      <c r="U847" s="6"/>
      <c r="V847" s="6">
        <v>41</v>
      </c>
      <c r="W847" s="6"/>
      <c r="X847" s="5">
        <v>239</v>
      </c>
      <c r="Y847" s="31"/>
      <c r="Z847" s="109">
        <v>0.41</v>
      </c>
      <c r="AA847" s="110">
        <v>2</v>
      </c>
      <c r="AB847" s="31">
        <v>143.161</v>
      </c>
      <c r="AC847" s="31">
        <v>305.84033333333298</v>
      </c>
      <c r="AD847" s="31">
        <v>285.684666666667</v>
      </c>
      <c r="AE847" s="31">
        <v>163.316666666667</v>
      </c>
    </row>
    <row r="848" spans="1:31" ht="25.5" x14ac:dyDescent="0.25">
      <c r="A848" s="98">
        <v>311030000</v>
      </c>
      <c r="B848" s="35" t="s">
        <v>776</v>
      </c>
      <c r="C848" s="124"/>
      <c r="D848" s="6">
        <v>11</v>
      </c>
      <c r="E848" s="6">
        <v>4</v>
      </c>
      <c r="F848" s="6"/>
      <c r="G848" s="6">
        <v>7</v>
      </c>
      <c r="H848" s="6"/>
      <c r="I848" s="6">
        <v>3</v>
      </c>
      <c r="J848" s="6"/>
      <c r="K848" s="6"/>
      <c r="L848" s="6">
        <v>3</v>
      </c>
      <c r="M848" s="6"/>
      <c r="N848" s="6">
        <v>10</v>
      </c>
      <c r="O848" s="6">
        <v>4</v>
      </c>
      <c r="P848" s="6"/>
      <c r="Q848" s="6">
        <v>6</v>
      </c>
      <c r="R848" s="6"/>
      <c r="S848" s="6">
        <v>4</v>
      </c>
      <c r="T848" s="6"/>
      <c r="U848" s="6"/>
      <c r="V848" s="6">
        <v>4</v>
      </c>
      <c r="W848" s="6"/>
      <c r="X848" s="5">
        <v>345</v>
      </c>
      <c r="Y848" s="31"/>
      <c r="Z848" s="109">
        <v>0.41</v>
      </c>
      <c r="AA848" s="110">
        <v>2</v>
      </c>
      <c r="AB848" s="31">
        <v>49.68</v>
      </c>
      <c r="AC848" s="31">
        <v>17.25</v>
      </c>
      <c r="AD848" s="31">
        <v>43.93</v>
      </c>
      <c r="AE848" s="31">
        <v>23</v>
      </c>
    </row>
    <row r="849" spans="1:32" x14ac:dyDescent="0.25">
      <c r="A849" s="98">
        <v>312000000</v>
      </c>
      <c r="B849" s="35" t="s">
        <v>777</v>
      </c>
      <c r="C849" s="124"/>
      <c r="D849" s="6">
        <v>306</v>
      </c>
      <c r="E849" s="6">
        <v>137</v>
      </c>
      <c r="F849" s="6"/>
      <c r="G849" s="6">
        <v>169</v>
      </c>
      <c r="H849" s="6"/>
      <c r="I849" s="6">
        <v>286</v>
      </c>
      <c r="J849" s="6">
        <v>143</v>
      </c>
      <c r="K849" s="6"/>
      <c r="L849" s="6">
        <v>143</v>
      </c>
      <c r="M849" s="6"/>
      <c r="N849" s="6">
        <v>422</v>
      </c>
      <c r="O849" s="6">
        <v>277</v>
      </c>
      <c r="P849" s="6"/>
      <c r="Q849" s="6">
        <v>145</v>
      </c>
      <c r="R849" s="6"/>
      <c r="S849" s="6">
        <v>170</v>
      </c>
      <c r="T849" s="6">
        <v>3</v>
      </c>
      <c r="U849" s="6"/>
      <c r="V849" s="6">
        <v>167</v>
      </c>
      <c r="W849" s="6"/>
      <c r="X849" s="5">
        <v>315</v>
      </c>
      <c r="Y849" s="31"/>
      <c r="Z849" s="109">
        <v>0.41</v>
      </c>
      <c r="AA849" s="110">
        <v>2</v>
      </c>
      <c r="AB849" s="31">
        <v>1182.1424999999999</v>
      </c>
      <c r="AC849" s="31">
        <v>1058.5574999999999</v>
      </c>
      <c r="AD849" s="31">
        <v>1357.4925000000001</v>
      </c>
      <c r="AE849" s="31">
        <v>883.20749999999998</v>
      </c>
    </row>
    <row r="850" spans="1:32" x14ac:dyDescent="0.25">
      <c r="A850" s="98">
        <v>313000000</v>
      </c>
      <c r="B850" s="35" t="s">
        <v>778</v>
      </c>
      <c r="C850" s="124"/>
      <c r="D850" s="6">
        <v>75</v>
      </c>
      <c r="E850" s="6">
        <v>30</v>
      </c>
      <c r="F850" s="6"/>
      <c r="G850" s="6">
        <v>45</v>
      </c>
      <c r="H850" s="6"/>
      <c r="I850" s="6">
        <v>85</v>
      </c>
      <c r="J850" s="6">
        <v>37</v>
      </c>
      <c r="K850" s="6"/>
      <c r="L850" s="6">
        <v>48</v>
      </c>
      <c r="M850" s="6"/>
      <c r="N850" s="6">
        <v>129</v>
      </c>
      <c r="O850" s="6">
        <v>66</v>
      </c>
      <c r="P850" s="6"/>
      <c r="Q850" s="6">
        <v>63</v>
      </c>
      <c r="R850" s="6"/>
      <c r="S850" s="6">
        <v>31</v>
      </c>
      <c r="T850" s="6">
        <v>1</v>
      </c>
      <c r="U850" s="6"/>
      <c r="V850" s="6">
        <v>30</v>
      </c>
      <c r="W850" s="6"/>
      <c r="X850" s="5">
        <v>245</v>
      </c>
      <c r="Y850" s="31"/>
      <c r="Z850" s="109">
        <v>0.41</v>
      </c>
      <c r="AA850" s="110">
        <v>2</v>
      </c>
      <c r="AB850" s="31">
        <v>233.97499999999999</v>
      </c>
      <c r="AC850" s="31">
        <v>257.944166666667</v>
      </c>
      <c r="AD850" s="31">
        <v>367.745</v>
      </c>
      <c r="AE850" s="31">
        <v>124.17416666666701</v>
      </c>
    </row>
    <row r="851" spans="1:32" x14ac:dyDescent="0.25">
      <c r="A851" s="98">
        <v>314000000</v>
      </c>
      <c r="B851" s="35" t="s">
        <v>779</v>
      </c>
      <c r="C851" s="124"/>
      <c r="D851" s="6">
        <v>409</v>
      </c>
      <c r="E851" s="6">
        <v>211</v>
      </c>
      <c r="F851" s="6"/>
      <c r="G851" s="6">
        <v>198</v>
      </c>
      <c r="H851" s="6"/>
      <c r="I851" s="6">
        <v>383</v>
      </c>
      <c r="J851" s="6">
        <v>219</v>
      </c>
      <c r="K851" s="6"/>
      <c r="L851" s="6">
        <v>164</v>
      </c>
      <c r="M851" s="6"/>
      <c r="N851" s="6">
        <v>693</v>
      </c>
      <c r="O851" s="6">
        <v>430</v>
      </c>
      <c r="P851" s="6"/>
      <c r="Q851" s="6">
        <v>263</v>
      </c>
      <c r="R851" s="6"/>
      <c r="S851" s="6">
        <v>99</v>
      </c>
      <c r="T851" s="6"/>
      <c r="U851" s="6"/>
      <c r="V851" s="6">
        <v>99</v>
      </c>
      <c r="W851" s="6"/>
      <c r="X851" s="5">
        <v>322</v>
      </c>
      <c r="Y851" s="31"/>
      <c r="Z851" s="109">
        <v>0.41</v>
      </c>
      <c r="AA851" s="110">
        <v>2</v>
      </c>
      <c r="AB851" s="31">
        <v>1526.8703333333301</v>
      </c>
      <c r="AC851" s="31">
        <v>1362.0063333333301</v>
      </c>
      <c r="AD851" s="31">
        <v>2357.57666666667</v>
      </c>
      <c r="AE851" s="31">
        <v>531.29999999999995</v>
      </c>
    </row>
    <row r="852" spans="1:32" hidden="1" x14ac:dyDescent="0.25">
      <c r="A852" s="100">
        <v>351000000</v>
      </c>
      <c r="B852" s="44" t="s">
        <v>1975</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2" x14ac:dyDescent="0.25">
      <c r="A853" s="200" t="s">
        <v>2249</v>
      </c>
      <c r="B853" s="201"/>
      <c r="C853" s="123"/>
      <c r="D853" s="37">
        <f>SUM(E853:H853)</f>
        <v>231</v>
      </c>
      <c r="E853" s="37">
        <f>SUM(E854:E886)</f>
        <v>13</v>
      </c>
      <c r="F853" s="37">
        <f>SUM(F854:F886)</f>
        <v>0</v>
      </c>
      <c r="G853" s="37">
        <f>SUM(G854:G886)</f>
        <v>218</v>
      </c>
      <c r="H853" s="37">
        <f>SUM(H854:H886)</f>
        <v>0</v>
      </c>
      <c r="I853" s="37">
        <f>SUM(J853:M853)</f>
        <v>2186</v>
      </c>
      <c r="J853" s="37">
        <f>SUM(J854:J886)</f>
        <v>384</v>
      </c>
      <c r="K853" s="37">
        <f>SUM(K854:K886)</f>
        <v>0</v>
      </c>
      <c r="L853" s="37">
        <f>SUM(L854:L886)</f>
        <v>1802</v>
      </c>
      <c r="M853" s="37">
        <f>SUM(M854:M886)</f>
        <v>0</v>
      </c>
      <c r="N853" s="37">
        <f>SUM(O853:R853)</f>
        <v>2102</v>
      </c>
      <c r="O853" s="37">
        <f>SUM(O854:O886)</f>
        <v>397</v>
      </c>
      <c r="P853" s="37">
        <f>SUM(P854:P886)</f>
        <v>0</v>
      </c>
      <c r="Q853" s="37">
        <f>SUM(Q854:Q886)</f>
        <v>1705</v>
      </c>
      <c r="R853" s="37">
        <f>SUM(R854:R886)</f>
        <v>0</v>
      </c>
      <c r="S853" s="37">
        <f>SUM(T853:W853)</f>
        <v>315</v>
      </c>
      <c r="T853" s="37">
        <f>SUM(T854:T886)</f>
        <v>0</v>
      </c>
      <c r="U853" s="37">
        <f>SUM(U854:U886)</f>
        <v>0</v>
      </c>
      <c r="V853" s="37">
        <f>SUM(V854:V886)</f>
        <v>315</v>
      </c>
      <c r="W853" s="37">
        <f>SUM(W854:W886)</f>
        <v>0</v>
      </c>
      <c r="X853" s="38" t="s">
        <v>1937</v>
      </c>
      <c r="Y853" s="39"/>
      <c r="Z853" s="107" t="s">
        <v>1937</v>
      </c>
      <c r="AA853" s="108" t="s">
        <v>1937</v>
      </c>
      <c r="AB853" s="42">
        <f>SUM(AB854:AB886)</f>
        <v>735.40966666666702</v>
      </c>
      <c r="AC853" s="42">
        <f>SUM(AC854:AC886)</f>
        <v>5455.9998333333342</v>
      </c>
      <c r="AD853" s="42">
        <f>SUM(AD854:AD886)</f>
        <v>5116.5761666666685</v>
      </c>
      <c r="AE853" s="42">
        <f>SUM(AE854:AE886)</f>
        <v>1074.8333333333335</v>
      </c>
    </row>
    <row r="854" spans="1:32" hidden="1" x14ac:dyDescent="0.25">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2" ht="25.5" x14ac:dyDescent="0.25">
      <c r="A855" s="98">
        <v>331010000</v>
      </c>
      <c r="B855" s="35" t="s">
        <v>781</v>
      </c>
      <c r="C855" s="124"/>
      <c r="D855" s="6"/>
      <c r="E855" s="6"/>
      <c r="F855" s="6"/>
      <c r="G855" s="6"/>
      <c r="H855" s="6"/>
      <c r="I855" s="6">
        <v>9</v>
      </c>
      <c r="J855" s="6">
        <v>3</v>
      </c>
      <c r="K855" s="6"/>
      <c r="L855" s="6">
        <v>6</v>
      </c>
      <c r="M855" s="6"/>
      <c r="N855" s="6">
        <v>4</v>
      </c>
      <c r="O855" s="6">
        <v>3</v>
      </c>
      <c r="P855" s="6"/>
      <c r="Q855" s="6">
        <v>1</v>
      </c>
      <c r="R855" s="6"/>
      <c r="S855" s="6">
        <v>5</v>
      </c>
      <c r="T855" s="6"/>
      <c r="U855" s="6"/>
      <c r="V855" s="6">
        <v>5</v>
      </c>
      <c r="W855" s="6"/>
      <c r="X855" s="5">
        <v>233</v>
      </c>
      <c r="Y855" s="31"/>
      <c r="Z855" s="109">
        <v>0.41</v>
      </c>
      <c r="AA855" s="110">
        <v>2</v>
      </c>
      <c r="AB855" s="31"/>
      <c r="AC855" s="31">
        <v>28.076499999999999</v>
      </c>
      <c r="AD855" s="31">
        <v>8.6598333333333297</v>
      </c>
      <c r="AE855" s="31">
        <v>19.4166666666666</v>
      </c>
    </row>
    <row r="856" spans="1:32" s="48" customFormat="1" x14ac:dyDescent="0.25">
      <c r="A856" s="99">
        <v>331010100</v>
      </c>
      <c r="B856" s="49" t="s">
        <v>782</v>
      </c>
      <c r="C856" s="124"/>
      <c r="D856" s="47">
        <v>1</v>
      </c>
      <c r="E856" s="47"/>
      <c r="F856" s="47"/>
      <c r="G856" s="47">
        <v>1</v>
      </c>
      <c r="H856" s="47"/>
      <c r="I856" s="47">
        <v>16</v>
      </c>
      <c r="J856" s="47">
        <v>1</v>
      </c>
      <c r="K856" s="47"/>
      <c r="L856" s="47">
        <v>15</v>
      </c>
      <c r="M856" s="47"/>
      <c r="N856" s="47">
        <v>5</v>
      </c>
      <c r="O856" s="47">
        <v>1</v>
      </c>
      <c r="P856" s="47"/>
      <c r="Q856" s="47">
        <v>4</v>
      </c>
      <c r="R856" s="47"/>
      <c r="S856" s="47">
        <v>12</v>
      </c>
      <c r="T856" s="47"/>
      <c r="U856" s="47"/>
      <c r="V856" s="47">
        <v>12</v>
      </c>
      <c r="W856" s="47"/>
      <c r="X856" s="46">
        <v>224</v>
      </c>
      <c r="Y856" s="50"/>
      <c r="Z856" s="111">
        <v>0.41</v>
      </c>
      <c r="AA856" s="112">
        <v>2</v>
      </c>
      <c r="AB856" s="50">
        <v>3.7333333333333298</v>
      </c>
      <c r="AC856" s="50">
        <v>57.530666666666697</v>
      </c>
      <c r="AD856" s="50">
        <v>16.463999999999999</v>
      </c>
      <c r="AE856" s="50">
        <v>44.8</v>
      </c>
      <c r="AF856" s="51"/>
    </row>
    <row r="857" spans="1:32" s="48" customFormat="1" x14ac:dyDescent="0.25">
      <c r="A857" s="99">
        <v>331010200</v>
      </c>
      <c r="B857" s="49" t="s">
        <v>783</v>
      </c>
      <c r="C857" s="124"/>
      <c r="D857" s="47">
        <v>50</v>
      </c>
      <c r="E857" s="47"/>
      <c r="F857" s="47"/>
      <c r="G857" s="47">
        <v>50</v>
      </c>
      <c r="H857" s="47"/>
      <c r="I857" s="47">
        <v>211</v>
      </c>
      <c r="J857" s="47">
        <v>38</v>
      </c>
      <c r="K857" s="47"/>
      <c r="L857" s="47">
        <v>173</v>
      </c>
      <c r="M857" s="47"/>
      <c r="N857" s="47">
        <v>109</v>
      </c>
      <c r="O857" s="47">
        <v>38</v>
      </c>
      <c r="P857" s="47"/>
      <c r="Q857" s="47">
        <v>71</v>
      </c>
      <c r="R857" s="47"/>
      <c r="S857" s="47">
        <v>152</v>
      </c>
      <c r="T857" s="47"/>
      <c r="U857" s="47"/>
      <c r="V857" s="47">
        <v>152</v>
      </c>
      <c r="W857" s="47"/>
      <c r="X857" s="46">
        <v>215</v>
      </c>
      <c r="Y857" s="50"/>
      <c r="Z857" s="111">
        <v>0.41</v>
      </c>
      <c r="AA857" s="112">
        <v>2</v>
      </c>
      <c r="AB857" s="50">
        <v>179.166666666667</v>
      </c>
      <c r="AC857" s="50">
        <v>675.74499999999898</v>
      </c>
      <c r="AD857" s="50">
        <v>310.245</v>
      </c>
      <c r="AE857" s="50">
        <v>544.66666666666697</v>
      </c>
      <c r="AF857" s="51"/>
    </row>
    <row r="858" spans="1:32" s="48" customFormat="1" x14ac:dyDescent="0.25">
      <c r="A858" s="99">
        <v>331010300</v>
      </c>
      <c r="B858" s="49" t="s">
        <v>784</v>
      </c>
      <c r="C858" s="124"/>
      <c r="D858" s="47">
        <v>1</v>
      </c>
      <c r="E858" s="47">
        <v>1</v>
      </c>
      <c r="F858" s="47"/>
      <c r="G858" s="47"/>
      <c r="H858" s="47"/>
      <c r="I858" s="47">
        <v>2</v>
      </c>
      <c r="J858" s="47">
        <v>1</v>
      </c>
      <c r="K858" s="47"/>
      <c r="L858" s="47">
        <v>1</v>
      </c>
      <c r="M858" s="47"/>
      <c r="N858" s="47">
        <v>2</v>
      </c>
      <c r="O858" s="47">
        <v>2</v>
      </c>
      <c r="P858" s="47"/>
      <c r="Q858" s="47"/>
      <c r="R858" s="47"/>
      <c r="S858" s="47">
        <v>1</v>
      </c>
      <c r="T858" s="47"/>
      <c r="U858" s="47"/>
      <c r="V858" s="47">
        <v>1</v>
      </c>
      <c r="W858" s="47"/>
      <c r="X858" s="46">
        <v>233</v>
      </c>
      <c r="Y858" s="50"/>
      <c r="Z858" s="111">
        <v>0.41</v>
      </c>
      <c r="AA858" s="112">
        <v>2</v>
      </c>
      <c r="AB858" s="50">
        <v>1.5921666666666701</v>
      </c>
      <c r="AC858" s="50">
        <v>5.4755000000000003</v>
      </c>
      <c r="AD858" s="50">
        <v>3.1843333333333299</v>
      </c>
      <c r="AE858" s="50">
        <v>3.8833333333333302</v>
      </c>
      <c r="AF858" s="51"/>
    </row>
    <row r="859" spans="1:32" s="48" customFormat="1" hidden="1" x14ac:dyDescent="0.25">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x14ac:dyDescent="0.25">
      <c r="A860" s="99">
        <v>331030000</v>
      </c>
      <c r="B860" s="49" t="s">
        <v>786</v>
      </c>
      <c r="C860" s="124"/>
      <c r="D860" s="47">
        <v>7</v>
      </c>
      <c r="E860" s="47">
        <v>1</v>
      </c>
      <c r="F860" s="47"/>
      <c r="G860" s="47">
        <v>6</v>
      </c>
      <c r="H860" s="47"/>
      <c r="I860" s="47">
        <v>9</v>
      </c>
      <c r="J860" s="47">
        <v>2</v>
      </c>
      <c r="K860" s="47"/>
      <c r="L860" s="47">
        <v>7</v>
      </c>
      <c r="M860" s="47"/>
      <c r="N860" s="47">
        <v>11</v>
      </c>
      <c r="O860" s="47">
        <v>3</v>
      </c>
      <c r="P860" s="47"/>
      <c r="Q860" s="47">
        <v>8</v>
      </c>
      <c r="R860" s="47"/>
      <c r="S860" s="47">
        <v>5</v>
      </c>
      <c r="T860" s="47"/>
      <c r="U860" s="47"/>
      <c r="V860" s="47">
        <v>5</v>
      </c>
      <c r="W860" s="47"/>
      <c r="X860" s="46">
        <v>215</v>
      </c>
      <c r="Y860" s="50"/>
      <c r="Z860" s="111">
        <v>0.41</v>
      </c>
      <c r="AA860" s="112">
        <v>2</v>
      </c>
      <c r="AB860" s="50">
        <v>22.969166666666698</v>
      </c>
      <c r="AC860" s="50">
        <v>28.0216666666667</v>
      </c>
      <c r="AD860" s="50">
        <v>33.074166666666699</v>
      </c>
      <c r="AE860" s="50">
        <v>17.9166666666667</v>
      </c>
      <c r="AF860" s="51"/>
    </row>
    <row r="861" spans="1:32" s="48" customFormat="1" ht="25.5" x14ac:dyDescent="0.25">
      <c r="A861" s="99">
        <v>331040000</v>
      </c>
      <c r="B861" s="49" t="s">
        <v>787</v>
      </c>
      <c r="C861" s="124"/>
      <c r="D861" s="47">
        <v>1</v>
      </c>
      <c r="E861" s="47">
        <v>1</v>
      </c>
      <c r="F861" s="47"/>
      <c r="G861" s="47"/>
      <c r="H861" s="47"/>
      <c r="I861" s="47">
        <v>1</v>
      </c>
      <c r="J861" s="47"/>
      <c r="K861" s="47"/>
      <c r="L861" s="47">
        <v>1</v>
      </c>
      <c r="M861" s="47"/>
      <c r="N861" s="47">
        <v>1</v>
      </c>
      <c r="O861" s="47">
        <v>1</v>
      </c>
      <c r="P861" s="47"/>
      <c r="Q861" s="47"/>
      <c r="R861" s="47"/>
      <c r="S861" s="47">
        <v>1</v>
      </c>
      <c r="T861" s="47"/>
      <c r="U861" s="47"/>
      <c r="V861" s="47">
        <v>1</v>
      </c>
      <c r="W861" s="47"/>
      <c r="X861" s="46">
        <v>186</v>
      </c>
      <c r="Y861" s="50"/>
      <c r="Z861" s="111">
        <v>0.41</v>
      </c>
      <c r="AA861" s="112">
        <v>2</v>
      </c>
      <c r="AB861" s="50">
        <v>1.2709999999999999</v>
      </c>
      <c r="AC861" s="50">
        <v>3.1</v>
      </c>
      <c r="AD861" s="50">
        <v>1.2709999999999999</v>
      </c>
      <c r="AE861" s="50">
        <v>3.1</v>
      </c>
      <c r="AF861" s="51"/>
    </row>
    <row r="862" spans="1:32" s="48" customFormat="1" x14ac:dyDescent="0.25">
      <c r="A862" s="99">
        <v>331050000</v>
      </c>
      <c r="B862" s="49" t="s">
        <v>788</v>
      </c>
      <c r="C862" s="124"/>
      <c r="D862" s="47"/>
      <c r="E862" s="47"/>
      <c r="F862" s="47"/>
      <c r="G862" s="47"/>
      <c r="H862" s="47"/>
      <c r="I862" s="47">
        <v>4</v>
      </c>
      <c r="J862" s="47"/>
      <c r="K862" s="47"/>
      <c r="L862" s="47">
        <v>4</v>
      </c>
      <c r="M862" s="47"/>
      <c r="N862" s="47">
        <v>1</v>
      </c>
      <c r="O862" s="47"/>
      <c r="P862" s="47"/>
      <c r="Q862" s="47">
        <v>1</v>
      </c>
      <c r="R862" s="47"/>
      <c r="S862" s="47">
        <v>3</v>
      </c>
      <c r="T862" s="47"/>
      <c r="U862" s="47"/>
      <c r="V862" s="47">
        <v>3</v>
      </c>
      <c r="W862" s="47"/>
      <c r="X862" s="46">
        <v>247</v>
      </c>
      <c r="Y862" s="50"/>
      <c r="Z862" s="111">
        <v>0.41</v>
      </c>
      <c r="AA862" s="112">
        <v>2</v>
      </c>
      <c r="AB862" s="50"/>
      <c r="AC862" s="50">
        <v>16.466666666666701</v>
      </c>
      <c r="AD862" s="50">
        <v>4.1166666666666698</v>
      </c>
      <c r="AE862" s="50">
        <v>12.35</v>
      </c>
      <c r="AF862" s="51"/>
    </row>
    <row r="863" spans="1:32" s="48" customFormat="1" x14ac:dyDescent="0.25">
      <c r="A863" s="99">
        <v>331050100</v>
      </c>
      <c r="B863" s="49" t="s">
        <v>789</v>
      </c>
      <c r="C863" s="124"/>
      <c r="D863" s="47">
        <v>7</v>
      </c>
      <c r="E863" s="47"/>
      <c r="F863" s="47"/>
      <c r="G863" s="47">
        <v>7</v>
      </c>
      <c r="H863" s="47"/>
      <c r="I863" s="47">
        <v>54</v>
      </c>
      <c r="J863" s="47">
        <v>3</v>
      </c>
      <c r="K863" s="47"/>
      <c r="L863" s="47">
        <v>51</v>
      </c>
      <c r="M863" s="47"/>
      <c r="N863" s="47">
        <v>49</v>
      </c>
      <c r="O863" s="47">
        <v>3</v>
      </c>
      <c r="P863" s="47"/>
      <c r="Q863" s="47">
        <v>46</v>
      </c>
      <c r="R863" s="47"/>
      <c r="S863" s="47">
        <v>12</v>
      </c>
      <c r="T863" s="47"/>
      <c r="U863" s="47"/>
      <c r="V863" s="47">
        <v>12</v>
      </c>
      <c r="W863" s="47"/>
      <c r="X863" s="46">
        <v>245</v>
      </c>
      <c r="Y863" s="50"/>
      <c r="Z863" s="111">
        <v>0.41</v>
      </c>
      <c r="AA863" s="112">
        <v>2</v>
      </c>
      <c r="AB863" s="50">
        <v>28.5833333333333</v>
      </c>
      <c r="AC863" s="50">
        <v>213.27250000000001</v>
      </c>
      <c r="AD863" s="50">
        <v>192.85583333333301</v>
      </c>
      <c r="AE863" s="50">
        <v>49</v>
      </c>
      <c r="AF863" s="51"/>
    </row>
    <row r="864" spans="1:32" s="48" customFormat="1" x14ac:dyDescent="0.25">
      <c r="A864" s="99">
        <v>331050200</v>
      </c>
      <c r="B864" s="49" t="s">
        <v>790</v>
      </c>
      <c r="C864" s="124"/>
      <c r="D864" s="47">
        <v>1</v>
      </c>
      <c r="E864" s="47"/>
      <c r="F864" s="47"/>
      <c r="G864" s="47">
        <v>1</v>
      </c>
      <c r="H864" s="47"/>
      <c r="I864" s="47">
        <v>3</v>
      </c>
      <c r="J864" s="47"/>
      <c r="K864" s="47"/>
      <c r="L864" s="47">
        <v>3</v>
      </c>
      <c r="M864" s="47"/>
      <c r="N864" s="47">
        <v>4</v>
      </c>
      <c r="O864" s="47"/>
      <c r="P864" s="47"/>
      <c r="Q864" s="47">
        <v>4</v>
      </c>
      <c r="R864" s="47"/>
      <c r="S864" s="47"/>
      <c r="T864" s="47"/>
      <c r="U864" s="47"/>
      <c r="V864" s="47"/>
      <c r="W864" s="47"/>
      <c r="X864" s="46">
        <v>280</v>
      </c>
      <c r="Y864" s="50"/>
      <c r="Z864" s="111">
        <v>0.41</v>
      </c>
      <c r="AA864" s="112">
        <v>2</v>
      </c>
      <c r="AB864" s="50">
        <v>4.6666666666666696</v>
      </c>
      <c r="AC864" s="50">
        <v>14</v>
      </c>
      <c r="AD864" s="50">
        <v>18.6666666666667</v>
      </c>
      <c r="AE864" s="50"/>
      <c r="AF864" s="51"/>
    </row>
    <row r="865" spans="1:32" s="48" customFormat="1" hidden="1" x14ac:dyDescent="0.25">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x14ac:dyDescent="0.25">
      <c r="A866" s="99">
        <v>331060100</v>
      </c>
      <c r="B866" s="49" t="s">
        <v>792</v>
      </c>
      <c r="C866" s="124"/>
      <c r="D866" s="47">
        <v>1</v>
      </c>
      <c r="E866" s="47"/>
      <c r="F866" s="47"/>
      <c r="G866" s="47">
        <v>1</v>
      </c>
      <c r="H866" s="47"/>
      <c r="I866" s="47">
        <v>3</v>
      </c>
      <c r="J866" s="47">
        <v>1</v>
      </c>
      <c r="K866" s="47"/>
      <c r="L866" s="47">
        <v>2</v>
      </c>
      <c r="M866" s="47"/>
      <c r="N866" s="47">
        <v>3</v>
      </c>
      <c r="O866" s="47">
        <v>1</v>
      </c>
      <c r="P866" s="47"/>
      <c r="Q866" s="47">
        <v>2</v>
      </c>
      <c r="R866" s="47"/>
      <c r="S866" s="47">
        <v>1</v>
      </c>
      <c r="T866" s="47"/>
      <c r="U866" s="47"/>
      <c r="V866" s="47">
        <v>1</v>
      </c>
      <c r="W866" s="47"/>
      <c r="X866" s="46">
        <v>168</v>
      </c>
      <c r="Y866" s="50"/>
      <c r="Z866" s="111">
        <v>0.41</v>
      </c>
      <c r="AA866" s="112">
        <v>2</v>
      </c>
      <c r="AB866" s="50">
        <v>2.8</v>
      </c>
      <c r="AC866" s="50">
        <v>6.7480000000000002</v>
      </c>
      <c r="AD866" s="50">
        <v>6.7480000000000002</v>
      </c>
      <c r="AE866" s="50">
        <v>2.8</v>
      </c>
      <c r="AF866" s="51"/>
    </row>
    <row r="867" spans="1:32" s="48" customFormat="1" x14ac:dyDescent="0.25">
      <c r="A867" s="99">
        <v>331060101</v>
      </c>
      <c r="B867" s="49" t="s">
        <v>793</v>
      </c>
      <c r="C867" s="124"/>
      <c r="D867" s="47"/>
      <c r="E867" s="47"/>
      <c r="F867" s="47"/>
      <c r="G867" s="47"/>
      <c r="H867" s="47"/>
      <c r="I867" s="47">
        <v>773</v>
      </c>
      <c r="J867" s="47">
        <v>159</v>
      </c>
      <c r="K867" s="47"/>
      <c r="L867" s="47">
        <v>614</v>
      </c>
      <c r="M867" s="47"/>
      <c r="N867" s="47">
        <v>766</v>
      </c>
      <c r="O867" s="47">
        <v>159</v>
      </c>
      <c r="P867" s="47"/>
      <c r="Q867" s="47">
        <v>607</v>
      </c>
      <c r="R867" s="47"/>
      <c r="S867" s="47">
        <v>7</v>
      </c>
      <c r="T867" s="47"/>
      <c r="U867" s="47"/>
      <c r="V867" s="47">
        <v>7</v>
      </c>
      <c r="W867" s="47"/>
      <c r="X867" s="46">
        <v>141</v>
      </c>
      <c r="Y867" s="50"/>
      <c r="Z867" s="111">
        <v>0.41</v>
      </c>
      <c r="AA867" s="112">
        <v>2</v>
      </c>
      <c r="AB867" s="50"/>
      <c r="AC867" s="50">
        <v>1596.0965000000001</v>
      </c>
      <c r="AD867" s="50">
        <v>1579.6465000000001</v>
      </c>
      <c r="AE867" s="50">
        <v>16.45</v>
      </c>
      <c r="AF867" s="51"/>
    </row>
    <row r="868" spans="1:32" s="48" customFormat="1" x14ac:dyDescent="0.25">
      <c r="A868" s="99">
        <v>331060200</v>
      </c>
      <c r="B868" s="49" t="s">
        <v>794</v>
      </c>
      <c r="C868" s="124"/>
      <c r="D868" s="47">
        <v>1</v>
      </c>
      <c r="E868" s="47"/>
      <c r="F868" s="47"/>
      <c r="G868" s="47">
        <v>1</v>
      </c>
      <c r="H868" s="47"/>
      <c r="I868" s="47">
        <v>16</v>
      </c>
      <c r="J868" s="47">
        <v>1</v>
      </c>
      <c r="K868" s="47"/>
      <c r="L868" s="47">
        <v>15</v>
      </c>
      <c r="M868" s="47"/>
      <c r="N868" s="47">
        <v>15</v>
      </c>
      <c r="O868" s="47">
        <v>1</v>
      </c>
      <c r="P868" s="47"/>
      <c r="Q868" s="47">
        <v>14</v>
      </c>
      <c r="R868" s="47"/>
      <c r="S868" s="47">
        <v>2</v>
      </c>
      <c r="T868" s="47"/>
      <c r="U868" s="47"/>
      <c r="V868" s="47">
        <v>2</v>
      </c>
      <c r="W868" s="47"/>
      <c r="X868" s="46">
        <v>165</v>
      </c>
      <c r="Y868" s="50"/>
      <c r="Z868" s="111">
        <v>0.41</v>
      </c>
      <c r="AA868" s="112">
        <v>2</v>
      </c>
      <c r="AB868" s="50">
        <v>2.75</v>
      </c>
      <c r="AC868" s="50">
        <v>42.377499999999998</v>
      </c>
      <c r="AD868" s="50">
        <v>39.627499999999998</v>
      </c>
      <c r="AE868" s="50">
        <v>5.5</v>
      </c>
      <c r="AF868" s="51"/>
    </row>
    <row r="869" spans="1:32" s="48" customFormat="1" x14ac:dyDescent="0.25">
      <c r="A869" s="99">
        <v>331060201</v>
      </c>
      <c r="B869" s="49" t="s">
        <v>793</v>
      </c>
      <c r="C869" s="124"/>
      <c r="D869" s="47">
        <v>2</v>
      </c>
      <c r="E869" s="47">
        <v>2</v>
      </c>
      <c r="F869" s="47"/>
      <c r="G869" s="47"/>
      <c r="H869" s="47"/>
      <c r="I869" s="47">
        <v>471</v>
      </c>
      <c r="J869" s="47">
        <v>39</v>
      </c>
      <c r="K869" s="47"/>
      <c r="L869" s="47">
        <v>432</v>
      </c>
      <c r="M869" s="47"/>
      <c r="N869" s="47">
        <v>466</v>
      </c>
      <c r="O869" s="47">
        <v>41</v>
      </c>
      <c r="P869" s="47"/>
      <c r="Q869" s="47">
        <v>425</v>
      </c>
      <c r="R869" s="47"/>
      <c r="S869" s="47">
        <v>7</v>
      </c>
      <c r="T869" s="47"/>
      <c r="U869" s="47"/>
      <c r="V869" s="47">
        <v>7</v>
      </c>
      <c r="W869" s="47"/>
      <c r="X869" s="46">
        <v>144</v>
      </c>
      <c r="Y869" s="50"/>
      <c r="Z869" s="111">
        <v>0.41</v>
      </c>
      <c r="AA869" s="112">
        <v>2</v>
      </c>
      <c r="AB869" s="50">
        <v>1.968</v>
      </c>
      <c r="AC869" s="50">
        <v>1075.1759999999999</v>
      </c>
      <c r="AD869" s="50">
        <v>1060.3440000000001</v>
      </c>
      <c r="AE869" s="50">
        <v>16.8</v>
      </c>
      <c r="AF869" s="51"/>
    </row>
    <row r="870" spans="1:32" s="48" customFormat="1" x14ac:dyDescent="0.25">
      <c r="A870" s="99">
        <v>331060300</v>
      </c>
      <c r="B870" s="49" t="s">
        <v>795</v>
      </c>
      <c r="C870" s="124"/>
      <c r="D870" s="47">
        <v>130</v>
      </c>
      <c r="E870" s="47">
        <v>6</v>
      </c>
      <c r="F870" s="47"/>
      <c r="G870" s="47">
        <v>124</v>
      </c>
      <c r="H870" s="47"/>
      <c r="I870" s="47">
        <v>396</v>
      </c>
      <c r="J870" s="47">
        <v>109</v>
      </c>
      <c r="K870" s="47"/>
      <c r="L870" s="47">
        <v>287</v>
      </c>
      <c r="M870" s="47"/>
      <c r="N870" s="47">
        <v>440</v>
      </c>
      <c r="O870" s="47">
        <v>115</v>
      </c>
      <c r="P870" s="47"/>
      <c r="Q870" s="47">
        <v>325</v>
      </c>
      <c r="R870" s="47"/>
      <c r="S870" s="47">
        <v>86</v>
      </c>
      <c r="T870" s="47"/>
      <c r="U870" s="47"/>
      <c r="V870" s="47">
        <v>86</v>
      </c>
      <c r="W870" s="47"/>
      <c r="X870" s="46">
        <v>189</v>
      </c>
      <c r="Y870" s="50"/>
      <c r="Z870" s="111">
        <v>0.41</v>
      </c>
      <c r="AA870" s="112">
        <v>2</v>
      </c>
      <c r="AB870" s="50">
        <v>398.34899999999999</v>
      </c>
      <c r="AC870" s="50">
        <v>1044.8235</v>
      </c>
      <c r="AD870" s="50">
        <v>1172.2725</v>
      </c>
      <c r="AE870" s="50">
        <v>270.89999999999998</v>
      </c>
      <c r="AF870" s="51"/>
    </row>
    <row r="871" spans="1:32" s="48" customFormat="1" x14ac:dyDescent="0.25">
      <c r="A871" s="99">
        <v>331060301</v>
      </c>
      <c r="B871" s="49" t="s">
        <v>793</v>
      </c>
      <c r="C871" s="124"/>
      <c r="D871" s="47">
        <v>1</v>
      </c>
      <c r="E871" s="47"/>
      <c r="F871" s="47"/>
      <c r="G871" s="47">
        <v>1</v>
      </c>
      <c r="H871" s="47"/>
      <c r="I871" s="47">
        <v>16</v>
      </c>
      <c r="J871" s="47">
        <v>1</v>
      </c>
      <c r="K871" s="47"/>
      <c r="L871" s="47">
        <v>15</v>
      </c>
      <c r="M871" s="47"/>
      <c r="N871" s="47">
        <v>13</v>
      </c>
      <c r="O871" s="47">
        <v>1</v>
      </c>
      <c r="P871" s="47"/>
      <c r="Q871" s="47">
        <v>12</v>
      </c>
      <c r="R871" s="47"/>
      <c r="S871" s="47">
        <v>4</v>
      </c>
      <c r="T871" s="47"/>
      <c r="U871" s="47"/>
      <c r="V871" s="47">
        <v>4</v>
      </c>
      <c r="W871" s="47"/>
      <c r="X871" s="46">
        <v>191</v>
      </c>
      <c r="Y871" s="50"/>
      <c r="Z871" s="111">
        <v>0.41</v>
      </c>
      <c r="AA871" s="112">
        <v>2</v>
      </c>
      <c r="AB871" s="50">
        <v>3.18333333333333</v>
      </c>
      <c r="AC871" s="50">
        <v>49.0551666666667</v>
      </c>
      <c r="AD871" s="50">
        <v>39.505166666666703</v>
      </c>
      <c r="AE871" s="50">
        <v>12.733333333333301</v>
      </c>
      <c r="AF871" s="51"/>
    </row>
    <row r="872" spans="1:32" s="48" customFormat="1" x14ac:dyDescent="0.25">
      <c r="A872" s="99">
        <v>331070000</v>
      </c>
      <c r="B872" s="49" t="s">
        <v>796</v>
      </c>
      <c r="C872" s="124"/>
      <c r="D872" s="47"/>
      <c r="E872" s="47"/>
      <c r="F872" s="47"/>
      <c r="G872" s="47"/>
      <c r="H872" s="47"/>
      <c r="I872" s="47">
        <v>2</v>
      </c>
      <c r="J872" s="47">
        <v>2</v>
      </c>
      <c r="K872" s="47"/>
      <c r="L872" s="47"/>
      <c r="M872" s="47"/>
      <c r="N872" s="47">
        <v>2</v>
      </c>
      <c r="O872" s="47">
        <v>2</v>
      </c>
      <c r="P872" s="47"/>
      <c r="Q872" s="47"/>
      <c r="R872" s="47"/>
      <c r="S872" s="47"/>
      <c r="T872" s="47"/>
      <c r="U872" s="47"/>
      <c r="V872" s="47"/>
      <c r="W872" s="47"/>
      <c r="X872" s="46">
        <v>242</v>
      </c>
      <c r="Y872" s="50"/>
      <c r="Z872" s="111">
        <v>0.41</v>
      </c>
      <c r="AA872" s="112">
        <v>2</v>
      </c>
      <c r="AB872" s="50"/>
      <c r="AC872" s="50">
        <v>3.3073333333333301</v>
      </c>
      <c r="AD872" s="50">
        <v>3.3073333333333301</v>
      </c>
      <c r="AE872" s="50"/>
      <c r="AF872" s="51"/>
    </row>
    <row r="873" spans="1:32" s="48" customFormat="1" x14ac:dyDescent="0.25">
      <c r="A873" s="99">
        <v>331080000</v>
      </c>
      <c r="B873" s="49" t="s">
        <v>797</v>
      </c>
      <c r="C873" s="124"/>
      <c r="D873" s="47"/>
      <c r="E873" s="47"/>
      <c r="F873" s="47"/>
      <c r="G873" s="47"/>
      <c r="H873" s="47"/>
      <c r="I873" s="47">
        <v>12</v>
      </c>
      <c r="J873" s="47"/>
      <c r="K873" s="47"/>
      <c r="L873" s="47">
        <v>12</v>
      </c>
      <c r="M873" s="47"/>
      <c r="N873" s="47">
        <v>11</v>
      </c>
      <c r="O873" s="47"/>
      <c r="P873" s="47"/>
      <c r="Q873" s="47">
        <v>11</v>
      </c>
      <c r="R873" s="47"/>
      <c r="S873" s="47">
        <v>1</v>
      </c>
      <c r="T873" s="47"/>
      <c r="U873" s="47"/>
      <c r="V873" s="47">
        <v>1</v>
      </c>
      <c r="W873" s="47"/>
      <c r="X873" s="46">
        <v>224</v>
      </c>
      <c r="Y873" s="50"/>
      <c r="Z873" s="111">
        <v>0.41</v>
      </c>
      <c r="AA873" s="112">
        <v>2</v>
      </c>
      <c r="AB873" s="50"/>
      <c r="AC873" s="50">
        <v>44.8</v>
      </c>
      <c r="AD873" s="50">
        <v>41.066666666666599</v>
      </c>
      <c r="AE873" s="50">
        <v>3.7333333333333298</v>
      </c>
      <c r="AF873" s="51"/>
    </row>
    <row r="874" spans="1:32" s="48" customFormat="1" x14ac:dyDescent="0.25">
      <c r="A874" s="99">
        <v>331090000</v>
      </c>
      <c r="B874" s="49" t="s">
        <v>798</v>
      </c>
      <c r="C874" s="124"/>
      <c r="D874" s="47">
        <v>8</v>
      </c>
      <c r="E874" s="47"/>
      <c r="F874" s="47"/>
      <c r="G874" s="47">
        <v>8</v>
      </c>
      <c r="H874" s="47"/>
      <c r="I874" s="47">
        <v>11</v>
      </c>
      <c r="J874" s="47">
        <v>1</v>
      </c>
      <c r="K874" s="47"/>
      <c r="L874" s="47">
        <v>10</v>
      </c>
      <c r="M874" s="47"/>
      <c r="N874" s="47">
        <v>13</v>
      </c>
      <c r="O874" s="47">
        <v>1</v>
      </c>
      <c r="P874" s="47"/>
      <c r="Q874" s="47">
        <v>12</v>
      </c>
      <c r="R874" s="47"/>
      <c r="S874" s="47">
        <v>6</v>
      </c>
      <c r="T874" s="47"/>
      <c r="U874" s="47"/>
      <c r="V874" s="47">
        <v>6</v>
      </c>
      <c r="W874" s="47"/>
      <c r="X874" s="46">
        <v>206</v>
      </c>
      <c r="Y874" s="50"/>
      <c r="Z874" s="111">
        <v>0.41</v>
      </c>
      <c r="AA874" s="112">
        <v>2</v>
      </c>
      <c r="AB874" s="50">
        <v>27.466666666666701</v>
      </c>
      <c r="AC874" s="50">
        <v>35.741</v>
      </c>
      <c r="AD874" s="50">
        <v>42.607666666666702</v>
      </c>
      <c r="AE874" s="50">
        <v>20.6</v>
      </c>
      <c r="AF874" s="51"/>
    </row>
    <row r="875" spans="1:32" s="48" customFormat="1" x14ac:dyDescent="0.25">
      <c r="A875" s="99">
        <v>331100000</v>
      </c>
      <c r="B875" s="49" t="s">
        <v>799</v>
      </c>
      <c r="C875" s="124"/>
      <c r="D875" s="47">
        <v>2</v>
      </c>
      <c r="E875" s="47"/>
      <c r="F875" s="47"/>
      <c r="G875" s="47">
        <v>2</v>
      </c>
      <c r="H875" s="47"/>
      <c r="I875" s="47">
        <v>44</v>
      </c>
      <c r="J875" s="47">
        <v>2</v>
      </c>
      <c r="K875" s="47"/>
      <c r="L875" s="47">
        <v>42</v>
      </c>
      <c r="M875" s="47"/>
      <c r="N875" s="47">
        <v>45</v>
      </c>
      <c r="O875" s="47">
        <v>2</v>
      </c>
      <c r="P875" s="47"/>
      <c r="Q875" s="47">
        <v>43</v>
      </c>
      <c r="R875" s="47"/>
      <c r="S875" s="47">
        <v>1</v>
      </c>
      <c r="T875" s="47"/>
      <c r="U875" s="47"/>
      <c r="V875" s="47">
        <v>1</v>
      </c>
      <c r="W875" s="47"/>
      <c r="X875" s="46">
        <v>203</v>
      </c>
      <c r="Y875" s="50"/>
      <c r="Z875" s="111">
        <v>0.41</v>
      </c>
      <c r="AA875" s="112">
        <v>2</v>
      </c>
      <c r="AB875" s="50">
        <v>6.7666666666666702</v>
      </c>
      <c r="AC875" s="50">
        <v>144.874333333333</v>
      </c>
      <c r="AD875" s="50">
        <v>148.25766666666701</v>
      </c>
      <c r="AE875" s="50">
        <v>3.3833333333333302</v>
      </c>
      <c r="AF875" s="51"/>
    </row>
    <row r="876" spans="1:32" s="48" customFormat="1" hidden="1" x14ac:dyDescent="0.25">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5.5" hidden="1" x14ac:dyDescent="0.25">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x14ac:dyDescent="0.25">
      <c r="A878" s="99">
        <v>331400000</v>
      </c>
      <c r="B878" s="49" t="s">
        <v>802</v>
      </c>
      <c r="C878" s="124"/>
      <c r="D878" s="47">
        <v>3</v>
      </c>
      <c r="E878" s="47"/>
      <c r="F878" s="47"/>
      <c r="G878" s="47">
        <v>3</v>
      </c>
      <c r="H878" s="47"/>
      <c r="I878" s="47">
        <v>2</v>
      </c>
      <c r="J878" s="47">
        <v>1</v>
      </c>
      <c r="K878" s="47"/>
      <c r="L878" s="47">
        <v>1</v>
      </c>
      <c r="M878" s="47"/>
      <c r="N878" s="47">
        <v>5</v>
      </c>
      <c r="O878" s="47">
        <v>1</v>
      </c>
      <c r="P878" s="47"/>
      <c r="Q878" s="47">
        <v>4</v>
      </c>
      <c r="R878" s="47"/>
      <c r="S878" s="47"/>
      <c r="T878" s="47"/>
      <c r="U878" s="47"/>
      <c r="V878" s="47"/>
      <c r="W878" s="47"/>
      <c r="X878" s="46">
        <v>194</v>
      </c>
      <c r="Y878" s="50"/>
      <c r="Z878" s="111">
        <v>0.41</v>
      </c>
      <c r="AA878" s="112">
        <v>2</v>
      </c>
      <c r="AB878" s="50">
        <v>9.6999999999999993</v>
      </c>
      <c r="AC878" s="50">
        <v>4.5590000000000002</v>
      </c>
      <c r="AD878" s="50">
        <v>14.259</v>
      </c>
      <c r="AE878" s="50"/>
      <c r="AF878" s="51"/>
    </row>
    <row r="879" spans="1:32" s="48" customFormat="1" x14ac:dyDescent="0.25">
      <c r="A879" s="99">
        <v>331410000</v>
      </c>
      <c r="B879" s="49" t="s">
        <v>803</v>
      </c>
      <c r="C879" s="124"/>
      <c r="D879" s="47"/>
      <c r="E879" s="47"/>
      <c r="F879" s="47"/>
      <c r="G879" s="47"/>
      <c r="H879" s="47"/>
      <c r="I879" s="47">
        <v>18</v>
      </c>
      <c r="J879" s="47">
        <v>2</v>
      </c>
      <c r="K879" s="47"/>
      <c r="L879" s="47">
        <v>16</v>
      </c>
      <c r="M879" s="47"/>
      <c r="N879" s="47">
        <v>17</v>
      </c>
      <c r="O879" s="47">
        <v>2</v>
      </c>
      <c r="P879" s="47"/>
      <c r="Q879" s="47">
        <v>15</v>
      </c>
      <c r="R879" s="47"/>
      <c r="S879" s="47">
        <v>1</v>
      </c>
      <c r="T879" s="47"/>
      <c r="U879" s="47"/>
      <c r="V879" s="47">
        <v>1</v>
      </c>
      <c r="W879" s="47"/>
      <c r="X879" s="46">
        <v>144</v>
      </c>
      <c r="Y879" s="50"/>
      <c r="Z879" s="111">
        <v>0.41</v>
      </c>
      <c r="AA879" s="112">
        <v>2</v>
      </c>
      <c r="AB879" s="50"/>
      <c r="AC879" s="50">
        <v>40.368000000000002</v>
      </c>
      <c r="AD879" s="50">
        <v>37.968000000000004</v>
      </c>
      <c r="AE879" s="50">
        <v>2.4</v>
      </c>
      <c r="AF879" s="51"/>
    </row>
    <row r="880" spans="1:32" s="48" customFormat="1" x14ac:dyDescent="0.25">
      <c r="A880" s="99">
        <v>331420000</v>
      </c>
      <c r="B880" s="49" t="s">
        <v>804</v>
      </c>
      <c r="C880" s="124"/>
      <c r="D880" s="47">
        <v>6</v>
      </c>
      <c r="E880" s="47">
        <v>2</v>
      </c>
      <c r="F880" s="47"/>
      <c r="G880" s="47">
        <v>4</v>
      </c>
      <c r="H880" s="47"/>
      <c r="I880" s="47">
        <v>11</v>
      </c>
      <c r="J880" s="47">
        <v>6</v>
      </c>
      <c r="K880" s="47"/>
      <c r="L880" s="47">
        <v>5</v>
      </c>
      <c r="M880" s="47"/>
      <c r="N880" s="47">
        <v>17</v>
      </c>
      <c r="O880" s="47">
        <v>8</v>
      </c>
      <c r="P880" s="47"/>
      <c r="Q880" s="47">
        <v>9</v>
      </c>
      <c r="R880" s="47"/>
      <c r="S880" s="47"/>
      <c r="T880" s="47"/>
      <c r="U880" s="47"/>
      <c r="V880" s="47"/>
      <c r="W880" s="47"/>
      <c r="X880" s="46">
        <v>141</v>
      </c>
      <c r="Y880" s="50"/>
      <c r="Z880" s="111">
        <v>0.41</v>
      </c>
      <c r="AA880" s="112">
        <v>2</v>
      </c>
      <c r="AB880" s="50">
        <v>11.327</v>
      </c>
      <c r="AC880" s="50">
        <v>17.530999999999999</v>
      </c>
      <c r="AD880" s="50">
        <v>28.858000000000001</v>
      </c>
      <c r="AE880" s="50"/>
      <c r="AF880" s="51"/>
    </row>
    <row r="881" spans="1:32" s="48" customFormat="1" x14ac:dyDescent="0.25">
      <c r="A881" s="99">
        <v>331430000</v>
      </c>
      <c r="B881" s="49" t="s">
        <v>805</v>
      </c>
      <c r="C881" s="124"/>
      <c r="D881" s="47"/>
      <c r="E881" s="47"/>
      <c r="F881" s="47"/>
      <c r="G881" s="47"/>
      <c r="H881" s="47"/>
      <c r="I881" s="47">
        <v>3</v>
      </c>
      <c r="J881" s="47"/>
      <c r="K881" s="47"/>
      <c r="L881" s="47">
        <v>3</v>
      </c>
      <c r="M881" s="47"/>
      <c r="N881" s="47">
        <v>1</v>
      </c>
      <c r="O881" s="47"/>
      <c r="P881" s="47"/>
      <c r="Q881" s="47">
        <v>1</v>
      </c>
      <c r="R881" s="47"/>
      <c r="S881" s="47">
        <v>2</v>
      </c>
      <c r="T881" s="47"/>
      <c r="U881" s="47"/>
      <c r="V881" s="47">
        <v>2</v>
      </c>
      <c r="W881" s="47"/>
      <c r="X881" s="46">
        <v>141</v>
      </c>
      <c r="Y881" s="50"/>
      <c r="Z881" s="111">
        <v>0.41</v>
      </c>
      <c r="AA881" s="112">
        <v>2</v>
      </c>
      <c r="AB881" s="50"/>
      <c r="AC881" s="50">
        <v>7.05</v>
      </c>
      <c r="AD881" s="50">
        <v>2.35</v>
      </c>
      <c r="AE881" s="50">
        <v>4.7</v>
      </c>
      <c r="AF881" s="51"/>
    </row>
    <row r="882" spans="1:32" s="48" customFormat="1" x14ac:dyDescent="0.25">
      <c r="A882" s="99">
        <v>331440000</v>
      </c>
      <c r="B882" s="49" t="s">
        <v>806</v>
      </c>
      <c r="C882" s="124"/>
      <c r="D882" s="47">
        <v>1</v>
      </c>
      <c r="E882" s="47"/>
      <c r="F882" s="47"/>
      <c r="G882" s="47">
        <v>1</v>
      </c>
      <c r="H882" s="47"/>
      <c r="I882" s="47"/>
      <c r="J882" s="47"/>
      <c r="K882" s="47"/>
      <c r="L882" s="47"/>
      <c r="M882" s="47"/>
      <c r="N882" s="47">
        <v>1</v>
      </c>
      <c r="O882" s="47"/>
      <c r="P882" s="47"/>
      <c r="Q882" s="47">
        <v>1</v>
      </c>
      <c r="R882" s="47"/>
      <c r="S882" s="47"/>
      <c r="T882" s="47"/>
      <c r="U882" s="47"/>
      <c r="V882" s="47"/>
      <c r="W882" s="47"/>
      <c r="X882" s="46">
        <v>171</v>
      </c>
      <c r="Y882" s="50"/>
      <c r="Z882" s="111">
        <v>0.41</v>
      </c>
      <c r="AA882" s="112">
        <v>2</v>
      </c>
      <c r="AB882" s="50">
        <v>2.85</v>
      </c>
      <c r="AC882" s="50"/>
      <c r="AD882" s="50">
        <v>2.85</v>
      </c>
      <c r="AE882" s="50"/>
      <c r="AF882" s="51"/>
    </row>
    <row r="883" spans="1:32" s="48" customFormat="1" x14ac:dyDescent="0.25">
      <c r="A883" s="99">
        <v>331500000</v>
      </c>
      <c r="B883" s="49" t="s">
        <v>807</v>
      </c>
      <c r="C883" s="124"/>
      <c r="D883" s="47">
        <v>2</v>
      </c>
      <c r="E883" s="47"/>
      <c r="F883" s="47"/>
      <c r="G883" s="47">
        <v>2</v>
      </c>
      <c r="H883" s="47"/>
      <c r="I883" s="47">
        <v>37</v>
      </c>
      <c r="J883" s="47">
        <v>2</v>
      </c>
      <c r="K883" s="47"/>
      <c r="L883" s="47">
        <v>35</v>
      </c>
      <c r="M883" s="47"/>
      <c r="N883" s="47">
        <v>37</v>
      </c>
      <c r="O883" s="47">
        <v>2</v>
      </c>
      <c r="P883" s="47"/>
      <c r="Q883" s="47">
        <v>35</v>
      </c>
      <c r="R883" s="47"/>
      <c r="S883" s="47">
        <v>2</v>
      </c>
      <c r="T883" s="47"/>
      <c r="U883" s="47"/>
      <c r="V883" s="47">
        <v>2</v>
      </c>
      <c r="W883" s="47"/>
      <c r="X883" s="46">
        <v>197</v>
      </c>
      <c r="Y883" s="50"/>
      <c r="Z883" s="111">
        <v>0.41</v>
      </c>
      <c r="AA883" s="112">
        <v>2</v>
      </c>
      <c r="AB883" s="50">
        <v>6.56666666666667</v>
      </c>
      <c r="AC883" s="50">
        <v>117.60899999999999</v>
      </c>
      <c r="AD883" s="50">
        <v>117.60899999999999</v>
      </c>
      <c r="AE883" s="50">
        <v>6.5666666666666602</v>
      </c>
      <c r="AF883" s="51"/>
    </row>
    <row r="884" spans="1:32" s="48" customFormat="1" x14ac:dyDescent="0.25">
      <c r="A884" s="99">
        <v>331600000</v>
      </c>
      <c r="B884" s="49" t="s">
        <v>808</v>
      </c>
      <c r="C884" s="124"/>
      <c r="D884" s="47">
        <v>6</v>
      </c>
      <c r="E884" s="47"/>
      <c r="F884" s="47"/>
      <c r="G884" s="47">
        <v>6</v>
      </c>
      <c r="H884" s="47"/>
      <c r="I884" s="47">
        <v>62</v>
      </c>
      <c r="J884" s="47">
        <v>10</v>
      </c>
      <c r="K884" s="47"/>
      <c r="L884" s="47">
        <v>52</v>
      </c>
      <c r="M884" s="47"/>
      <c r="N884" s="47">
        <v>64</v>
      </c>
      <c r="O884" s="47">
        <v>10</v>
      </c>
      <c r="P884" s="47"/>
      <c r="Q884" s="47">
        <v>54</v>
      </c>
      <c r="R884" s="47"/>
      <c r="S884" s="47">
        <v>4</v>
      </c>
      <c r="T884" s="47"/>
      <c r="U884" s="47"/>
      <c r="V884" s="47">
        <v>4</v>
      </c>
      <c r="W884" s="47"/>
      <c r="X884" s="46">
        <v>197</v>
      </c>
      <c r="Y884" s="50"/>
      <c r="Z884" s="111">
        <v>0.41</v>
      </c>
      <c r="AA884" s="112">
        <v>2</v>
      </c>
      <c r="AB884" s="50">
        <v>19.7</v>
      </c>
      <c r="AC884" s="50">
        <v>184.19499999999999</v>
      </c>
      <c r="AD884" s="50">
        <v>190.761666666667</v>
      </c>
      <c r="AE884" s="50">
        <v>13.133333333333301</v>
      </c>
      <c r="AF884" s="51"/>
    </row>
    <row r="885" spans="1:32" s="48" customFormat="1" hidden="1" x14ac:dyDescent="0.25">
      <c r="A885" s="99">
        <v>331700000</v>
      </c>
      <c r="B885" s="49" t="s">
        <v>2183</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2" hidden="1" x14ac:dyDescent="0.25">
      <c r="A886" s="100">
        <v>351000000</v>
      </c>
      <c r="B886" s="44" t="s">
        <v>1975</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2" ht="13.15" customHeight="1" x14ac:dyDescent="0.25">
      <c r="A887" s="101">
        <v>600010000</v>
      </c>
      <c r="B887" s="41" t="s">
        <v>2243</v>
      </c>
      <c r="C887" s="127"/>
      <c r="D887" s="37">
        <v>51</v>
      </c>
      <c r="E887" s="37">
        <v>1</v>
      </c>
      <c r="F887" s="37"/>
      <c r="G887" s="37">
        <v>50</v>
      </c>
      <c r="H887" s="37"/>
      <c r="I887" s="37">
        <v>542</v>
      </c>
      <c r="J887" s="37">
        <v>32</v>
      </c>
      <c r="K887" s="37"/>
      <c r="L887" s="37">
        <v>510</v>
      </c>
      <c r="M887" s="37"/>
      <c r="N887" s="37">
        <v>536</v>
      </c>
      <c r="O887" s="37">
        <v>33</v>
      </c>
      <c r="P887" s="37"/>
      <c r="Q887" s="37">
        <v>503</v>
      </c>
      <c r="R887" s="37"/>
      <c r="S887" s="37">
        <v>57</v>
      </c>
      <c r="T887" s="37"/>
      <c r="U887" s="37"/>
      <c r="V887" s="37">
        <v>57</v>
      </c>
      <c r="W887" s="37"/>
      <c r="X887" s="40">
        <v>98</v>
      </c>
      <c r="Y887" s="42"/>
      <c r="Z887" s="113">
        <v>0.41</v>
      </c>
      <c r="AA887" s="114">
        <v>2</v>
      </c>
      <c r="AB887" s="42">
        <v>82.3363333333333</v>
      </c>
      <c r="AC887" s="42">
        <v>854.42933333333394</v>
      </c>
      <c r="AD887" s="42">
        <v>843.66566666666802</v>
      </c>
      <c r="AE887" s="42">
        <v>93.1</v>
      </c>
    </row>
    <row r="888" spans="1:32" x14ac:dyDescent="0.25">
      <c r="A888" s="101">
        <v>351000000</v>
      </c>
      <c r="B888" s="41" t="s">
        <v>809</v>
      </c>
      <c r="C888" s="123"/>
      <c r="D888" s="37">
        <v>102</v>
      </c>
      <c r="E888" s="37">
        <v>4</v>
      </c>
      <c r="F888" s="37"/>
      <c r="G888" s="37">
        <v>98</v>
      </c>
      <c r="H888" s="37"/>
      <c r="I888" s="37">
        <v>331</v>
      </c>
      <c r="J888" s="37">
        <v>24</v>
      </c>
      <c r="K888" s="37"/>
      <c r="L888" s="37">
        <v>307</v>
      </c>
      <c r="M888" s="37"/>
      <c r="N888" s="37">
        <v>396</v>
      </c>
      <c r="O888" s="37">
        <v>28</v>
      </c>
      <c r="P888" s="37"/>
      <c r="Q888" s="37">
        <v>368</v>
      </c>
      <c r="R888" s="37"/>
      <c r="S888" s="37">
        <v>37</v>
      </c>
      <c r="T888" s="37"/>
      <c r="U888" s="37"/>
      <c r="V888" s="37">
        <v>37</v>
      </c>
      <c r="W888" s="37"/>
      <c r="X888" s="40">
        <v>231</v>
      </c>
      <c r="Y888" s="42"/>
      <c r="Z888" s="113">
        <v>0.41</v>
      </c>
      <c r="AA888" s="114">
        <v>2</v>
      </c>
      <c r="AB888" s="42">
        <v>383.61399999999998</v>
      </c>
      <c r="AC888" s="42">
        <v>1219.8340000000001</v>
      </c>
      <c r="AD888" s="42">
        <v>1460.998</v>
      </c>
      <c r="AE888" s="42">
        <v>142.44999999999999</v>
      </c>
    </row>
    <row r="889" spans="1:32" ht="25.5" x14ac:dyDescent="0.25">
      <c r="A889" s="101">
        <v>600060000</v>
      </c>
      <c r="B889" s="41" t="s">
        <v>810</v>
      </c>
      <c r="C889" s="123"/>
      <c r="D889" s="37">
        <v>9</v>
      </c>
      <c r="E889" s="37">
        <v>1</v>
      </c>
      <c r="F889" s="37"/>
      <c r="G889" s="37">
        <v>8</v>
      </c>
      <c r="H889" s="37"/>
      <c r="I889" s="37">
        <v>30</v>
      </c>
      <c r="J889" s="37">
        <v>3</v>
      </c>
      <c r="K889" s="37"/>
      <c r="L889" s="37">
        <v>27</v>
      </c>
      <c r="M889" s="37"/>
      <c r="N889" s="37">
        <v>23</v>
      </c>
      <c r="O889" s="37">
        <v>4</v>
      </c>
      <c r="P889" s="37"/>
      <c r="Q889" s="37">
        <v>19</v>
      </c>
      <c r="R889" s="37"/>
      <c r="S889" s="37">
        <v>16</v>
      </c>
      <c r="T889" s="37"/>
      <c r="U889" s="37"/>
      <c r="V889" s="37">
        <v>16</v>
      </c>
      <c r="W889" s="37"/>
      <c r="X889" s="40">
        <v>147</v>
      </c>
      <c r="Y889" s="42"/>
      <c r="Z889" s="113">
        <v>0.41</v>
      </c>
      <c r="AA889" s="114">
        <v>2</v>
      </c>
      <c r="AB889" s="42">
        <v>20.604500000000002</v>
      </c>
      <c r="AC889" s="42">
        <v>69.163499999999999</v>
      </c>
      <c r="AD889" s="42">
        <v>50.567999999999998</v>
      </c>
      <c r="AE889" s="42">
        <v>39.200000000000003</v>
      </c>
    </row>
    <row r="890" spans="1:32" x14ac:dyDescent="0.25">
      <c r="A890" s="101">
        <v>600080000</v>
      </c>
      <c r="B890" s="41" t="s">
        <v>681</v>
      </c>
      <c r="C890" s="123"/>
      <c r="D890" s="37">
        <v>3</v>
      </c>
      <c r="E890" s="37"/>
      <c r="F890" s="37"/>
      <c r="G890" s="37">
        <v>3</v>
      </c>
      <c r="H890" s="37"/>
      <c r="I890" s="37">
        <v>98</v>
      </c>
      <c r="J890" s="37">
        <v>13</v>
      </c>
      <c r="K890" s="37"/>
      <c r="L890" s="37">
        <v>85</v>
      </c>
      <c r="M890" s="37"/>
      <c r="N890" s="37">
        <v>43</v>
      </c>
      <c r="O890" s="37">
        <v>9</v>
      </c>
      <c r="P890" s="37"/>
      <c r="Q890" s="37">
        <v>34</v>
      </c>
      <c r="R890" s="37"/>
      <c r="S890" s="37">
        <v>58</v>
      </c>
      <c r="T890" s="37">
        <v>4</v>
      </c>
      <c r="U890" s="37"/>
      <c r="V890" s="37">
        <v>54</v>
      </c>
      <c r="W890" s="37"/>
      <c r="X890" s="40">
        <v>120</v>
      </c>
      <c r="Y890" s="42"/>
      <c r="Z890" s="113">
        <v>0.41</v>
      </c>
      <c r="AA890" s="114">
        <v>2</v>
      </c>
      <c r="AB890" s="42">
        <v>6</v>
      </c>
      <c r="AC890" s="42">
        <v>180.66</v>
      </c>
      <c r="AD890" s="42">
        <v>75.38</v>
      </c>
      <c r="AE890" s="42">
        <v>111.28</v>
      </c>
    </row>
    <row r="891" spans="1:32" x14ac:dyDescent="0.25">
      <c r="A891" s="101">
        <v>600020000</v>
      </c>
      <c r="B891" s="41" t="s">
        <v>682</v>
      </c>
      <c r="C891" s="123"/>
      <c r="D891" s="37"/>
      <c r="E891" s="37"/>
      <c r="F891" s="37"/>
      <c r="G891" s="37"/>
      <c r="H891" s="37"/>
      <c r="I891" s="37">
        <v>43</v>
      </c>
      <c r="J891" s="37"/>
      <c r="K891" s="37"/>
      <c r="L891" s="37">
        <v>43</v>
      </c>
      <c r="M891" s="37"/>
      <c r="N891" s="37">
        <v>43</v>
      </c>
      <c r="O891" s="37"/>
      <c r="P891" s="37"/>
      <c r="Q891" s="37">
        <v>43</v>
      </c>
      <c r="R891" s="37"/>
      <c r="S891" s="37"/>
      <c r="T891" s="37"/>
      <c r="U891" s="37"/>
      <c r="V891" s="37"/>
      <c r="W891" s="37"/>
      <c r="X891" s="40">
        <v>60</v>
      </c>
      <c r="Y891" s="42"/>
      <c r="Z891" s="113">
        <v>0.41</v>
      </c>
      <c r="AA891" s="114">
        <v>2</v>
      </c>
      <c r="AB891" s="42"/>
      <c r="AC891" s="42">
        <v>43</v>
      </c>
      <c r="AD891" s="42">
        <v>43</v>
      </c>
      <c r="AE891" s="42"/>
    </row>
    <row r="892" spans="1:32" x14ac:dyDescent="0.25">
      <c r="A892" s="101">
        <v>351000000</v>
      </c>
      <c r="B892" s="41" t="s">
        <v>811</v>
      </c>
      <c r="C892" s="123"/>
      <c r="D892" s="37">
        <v>75</v>
      </c>
      <c r="E892" s="37"/>
      <c r="F892" s="37"/>
      <c r="G892" s="37">
        <v>75</v>
      </c>
      <c r="H892" s="37"/>
      <c r="I892" s="37">
        <v>145</v>
      </c>
      <c r="J892" s="37">
        <v>1</v>
      </c>
      <c r="K892" s="37"/>
      <c r="L892" s="37">
        <v>144</v>
      </c>
      <c r="M892" s="37"/>
      <c r="N892" s="37">
        <v>185</v>
      </c>
      <c r="O892" s="37">
        <v>1</v>
      </c>
      <c r="P892" s="37"/>
      <c r="Q892" s="37">
        <v>184</v>
      </c>
      <c r="R892" s="37"/>
      <c r="S892" s="37">
        <v>35</v>
      </c>
      <c r="T892" s="37"/>
      <c r="U892" s="37"/>
      <c r="V892" s="37">
        <v>35</v>
      </c>
      <c r="W892" s="37"/>
      <c r="X892" s="40">
        <v>231</v>
      </c>
      <c r="Y892" s="42"/>
      <c r="Z892" s="113">
        <v>0.41</v>
      </c>
      <c r="AA892" s="114">
        <v>2</v>
      </c>
      <c r="AB892" s="42">
        <v>288.75</v>
      </c>
      <c r="AC892" s="42">
        <v>555.97850000000005</v>
      </c>
      <c r="AD892" s="42">
        <v>709.97850000000005</v>
      </c>
      <c r="AE892" s="42">
        <v>134.75</v>
      </c>
    </row>
    <row r="893" spans="1:32" ht="25.5" x14ac:dyDescent="0.25">
      <c r="A893" s="101">
        <v>600110000</v>
      </c>
      <c r="B893" s="41" t="s">
        <v>812</v>
      </c>
      <c r="C893" s="123"/>
      <c r="D893" s="37">
        <v>228</v>
      </c>
      <c r="E893" s="37"/>
      <c r="F893" s="37"/>
      <c r="G893" s="37">
        <v>228</v>
      </c>
      <c r="H893" s="37"/>
      <c r="I893" s="37">
        <v>840</v>
      </c>
      <c r="J893" s="37">
        <v>1</v>
      </c>
      <c r="K893" s="37"/>
      <c r="L893" s="37">
        <v>839</v>
      </c>
      <c r="M893" s="37"/>
      <c r="N893" s="37">
        <v>966</v>
      </c>
      <c r="O893" s="37">
        <v>1</v>
      </c>
      <c r="P893" s="37"/>
      <c r="Q893" s="37">
        <v>965</v>
      </c>
      <c r="R893" s="37"/>
      <c r="S893" s="37">
        <v>102</v>
      </c>
      <c r="T893" s="37"/>
      <c r="U893" s="37"/>
      <c r="V893" s="37">
        <v>102</v>
      </c>
      <c r="W893" s="37"/>
      <c r="X893" s="40">
        <v>156</v>
      </c>
      <c r="Y893" s="42"/>
      <c r="Z893" s="113">
        <v>0.41</v>
      </c>
      <c r="AA893" s="114">
        <v>2</v>
      </c>
      <c r="AB893" s="42">
        <v>592.79999999999995</v>
      </c>
      <c r="AC893" s="42">
        <v>2182.4659999999999</v>
      </c>
      <c r="AD893" s="42">
        <v>2510.0659999999998</v>
      </c>
      <c r="AE893" s="42">
        <v>265.2</v>
      </c>
    </row>
    <row r="894" spans="1:32" ht="25.5" x14ac:dyDescent="0.25">
      <c r="A894" s="101">
        <v>341030000</v>
      </c>
      <c r="B894" s="41" t="s">
        <v>813</v>
      </c>
      <c r="C894" s="123"/>
      <c r="D894" s="37">
        <v>2</v>
      </c>
      <c r="E894" s="37"/>
      <c r="F894" s="37"/>
      <c r="G894" s="37">
        <v>2</v>
      </c>
      <c r="H894" s="37"/>
      <c r="I894" s="37">
        <v>8</v>
      </c>
      <c r="J894" s="37"/>
      <c r="K894" s="37"/>
      <c r="L894" s="37">
        <v>8</v>
      </c>
      <c r="M894" s="37"/>
      <c r="N894" s="37">
        <v>9</v>
      </c>
      <c r="O894" s="37"/>
      <c r="P894" s="37"/>
      <c r="Q894" s="37">
        <v>9</v>
      </c>
      <c r="R894" s="37"/>
      <c r="S894" s="37">
        <v>1</v>
      </c>
      <c r="T894" s="37"/>
      <c r="U894" s="37"/>
      <c r="V894" s="37">
        <v>1</v>
      </c>
      <c r="W894" s="37"/>
      <c r="X894" s="40">
        <v>206</v>
      </c>
      <c r="Y894" s="42"/>
      <c r="Z894" s="113">
        <v>0.41</v>
      </c>
      <c r="AA894" s="114">
        <v>2</v>
      </c>
      <c r="AB894" s="42">
        <v>6.86666666666666</v>
      </c>
      <c r="AC894" s="42">
        <v>27.466666666666701</v>
      </c>
      <c r="AD894" s="42">
        <v>30.9</v>
      </c>
      <c r="AE894" s="42">
        <v>3.43333333333333</v>
      </c>
    </row>
    <row r="895" spans="1:32" x14ac:dyDescent="0.25">
      <c r="A895" s="101">
        <v>600120000</v>
      </c>
      <c r="B895" s="41" t="s">
        <v>814</v>
      </c>
      <c r="C895" s="123"/>
      <c r="D895" s="37">
        <v>3</v>
      </c>
      <c r="E895" s="37"/>
      <c r="F895" s="37"/>
      <c r="G895" s="37">
        <v>3</v>
      </c>
      <c r="H895" s="37"/>
      <c r="I895" s="37">
        <v>22</v>
      </c>
      <c r="J895" s="37"/>
      <c r="K895" s="37"/>
      <c r="L895" s="37">
        <v>22</v>
      </c>
      <c r="M895" s="37"/>
      <c r="N895" s="37">
        <v>23</v>
      </c>
      <c r="O895" s="37"/>
      <c r="P895" s="37"/>
      <c r="Q895" s="37">
        <v>23</v>
      </c>
      <c r="R895" s="37"/>
      <c r="S895" s="37">
        <v>2</v>
      </c>
      <c r="T895" s="37"/>
      <c r="U895" s="37"/>
      <c r="V895" s="37">
        <v>2</v>
      </c>
      <c r="W895" s="37"/>
      <c r="X895" s="40">
        <v>91</v>
      </c>
      <c r="Y895" s="42"/>
      <c r="Z895" s="113">
        <v>0.41</v>
      </c>
      <c r="AA895" s="114">
        <v>2</v>
      </c>
      <c r="AB895" s="42">
        <v>4.55</v>
      </c>
      <c r="AC895" s="42">
        <v>33.366666666666703</v>
      </c>
      <c r="AD895" s="42">
        <v>34.883333333333297</v>
      </c>
      <c r="AE895" s="42">
        <v>3.0333333333333399</v>
      </c>
    </row>
    <row r="896" spans="1:32" x14ac:dyDescent="0.25">
      <c r="A896" s="101">
        <v>600030000</v>
      </c>
      <c r="B896" s="41" t="s">
        <v>2244</v>
      </c>
      <c r="C896" s="123"/>
      <c r="D896" s="37">
        <v>32</v>
      </c>
      <c r="E896" s="37"/>
      <c r="F896" s="37"/>
      <c r="G896" s="37">
        <v>32</v>
      </c>
      <c r="H896" s="37"/>
      <c r="I896" s="37">
        <v>544</v>
      </c>
      <c r="J896" s="37"/>
      <c r="K896" s="37"/>
      <c r="L896" s="37">
        <v>544</v>
      </c>
      <c r="M896" s="37"/>
      <c r="N896" s="37">
        <v>562</v>
      </c>
      <c r="O896" s="37"/>
      <c r="P896" s="37"/>
      <c r="Q896" s="37">
        <v>562</v>
      </c>
      <c r="R896" s="37"/>
      <c r="S896" s="37">
        <v>14</v>
      </c>
      <c r="T896" s="37"/>
      <c r="U896" s="37"/>
      <c r="V896" s="37">
        <v>14</v>
      </c>
      <c r="W896" s="37"/>
      <c r="X896" s="40">
        <v>60</v>
      </c>
      <c r="Y896" s="42"/>
      <c r="Z896" s="113">
        <v>0.41</v>
      </c>
      <c r="AA896" s="114">
        <v>2</v>
      </c>
      <c r="AB896" s="42">
        <v>32</v>
      </c>
      <c r="AC896" s="42">
        <v>544</v>
      </c>
      <c r="AD896" s="42">
        <v>562</v>
      </c>
      <c r="AE896" s="42">
        <v>14</v>
      </c>
    </row>
    <row r="897" spans="1:32" x14ac:dyDescent="0.25">
      <c r="A897" s="101">
        <v>600040000</v>
      </c>
      <c r="B897" s="41" t="s">
        <v>2245</v>
      </c>
      <c r="C897" s="123"/>
      <c r="D897" s="37">
        <v>7</v>
      </c>
      <c r="E897" s="37"/>
      <c r="F897" s="37"/>
      <c r="G897" s="37">
        <v>7</v>
      </c>
      <c r="H897" s="37"/>
      <c r="I897" s="37">
        <v>23</v>
      </c>
      <c r="J897" s="37"/>
      <c r="K897" s="37"/>
      <c r="L897" s="37">
        <v>23</v>
      </c>
      <c r="M897" s="37"/>
      <c r="N897" s="37">
        <v>26</v>
      </c>
      <c r="O897" s="37"/>
      <c r="P897" s="37"/>
      <c r="Q897" s="37">
        <v>26</v>
      </c>
      <c r="R897" s="37"/>
      <c r="S897" s="37">
        <v>4</v>
      </c>
      <c r="T897" s="37"/>
      <c r="U897" s="37"/>
      <c r="V897" s="37">
        <v>4</v>
      </c>
      <c r="W897" s="37"/>
      <c r="X897" s="40">
        <v>78</v>
      </c>
      <c r="Y897" s="42"/>
      <c r="Z897" s="113">
        <v>0.41</v>
      </c>
      <c r="AA897" s="114">
        <v>2</v>
      </c>
      <c r="AB897" s="42">
        <v>9.1</v>
      </c>
      <c r="AC897" s="42">
        <v>29.9</v>
      </c>
      <c r="AD897" s="42">
        <v>33.799999999999997</v>
      </c>
      <c r="AE897" s="42">
        <v>5.2</v>
      </c>
    </row>
    <row r="898" spans="1:32" x14ac:dyDescent="0.25">
      <c r="A898" s="101">
        <v>600050000</v>
      </c>
      <c r="B898" s="41" t="s">
        <v>2246</v>
      </c>
      <c r="C898" s="123"/>
      <c r="D898" s="37">
        <v>26</v>
      </c>
      <c r="E898" s="37"/>
      <c r="F898" s="37"/>
      <c r="G898" s="37">
        <v>26</v>
      </c>
      <c r="H898" s="37"/>
      <c r="I898" s="37">
        <v>248</v>
      </c>
      <c r="J898" s="37"/>
      <c r="K898" s="37"/>
      <c r="L898" s="37">
        <v>248</v>
      </c>
      <c r="M898" s="37"/>
      <c r="N898" s="37">
        <v>251</v>
      </c>
      <c r="O898" s="37"/>
      <c r="P898" s="37"/>
      <c r="Q898" s="37">
        <v>251</v>
      </c>
      <c r="R898" s="37"/>
      <c r="S898" s="37">
        <v>23</v>
      </c>
      <c r="T898" s="37"/>
      <c r="U898" s="37"/>
      <c r="V898" s="37">
        <v>23</v>
      </c>
      <c r="W898" s="37"/>
      <c r="X898" s="40">
        <v>87</v>
      </c>
      <c r="Y898" s="42"/>
      <c r="Z898" s="113">
        <v>0.41</v>
      </c>
      <c r="AA898" s="114">
        <v>2</v>
      </c>
      <c r="AB898" s="42">
        <v>37.700000000000003</v>
      </c>
      <c r="AC898" s="42">
        <v>359.6</v>
      </c>
      <c r="AD898" s="42">
        <v>363.95</v>
      </c>
      <c r="AE898" s="42">
        <v>33.35</v>
      </c>
    </row>
    <row r="899" spans="1:32" x14ac:dyDescent="0.25">
      <c r="A899" s="198" t="s">
        <v>6</v>
      </c>
      <c r="B899" s="199"/>
      <c r="C899" s="126"/>
      <c r="D899" s="7">
        <f>SUM(E899:H899)</f>
        <v>11002</v>
      </c>
      <c r="E899" s="7">
        <f>SUM(E748,E758,E853,E887:E898)</f>
        <v>6106</v>
      </c>
      <c r="F899" s="7">
        <f>SUM(F748,F758,F853,F887:F898)</f>
        <v>2</v>
      </c>
      <c r="G899" s="7">
        <f>SUM(G748,G758,G853,G887:G898)</f>
        <v>4894</v>
      </c>
      <c r="H899" s="7">
        <f>SUM(H748,H758,H853,H887:H898)</f>
        <v>0</v>
      </c>
      <c r="I899" s="7">
        <f>SUM(J899:M899)</f>
        <v>22098</v>
      </c>
      <c r="J899" s="7">
        <f>SUM(J748,J758,J853,J887:J898)</f>
        <v>7803</v>
      </c>
      <c r="K899" s="7">
        <f>SUM(K748,K758,K853,K887:K898)</f>
        <v>2</v>
      </c>
      <c r="L899" s="7">
        <f>SUM(L748,L758,L853,L887:L898)</f>
        <v>14293</v>
      </c>
      <c r="M899" s="7">
        <f>SUM(M748,M758,M853,M887:M898)</f>
        <v>0</v>
      </c>
      <c r="N899" s="7">
        <f>SUM(O899:R899)</f>
        <v>27144</v>
      </c>
      <c r="O899" s="7">
        <f>SUM(O748,O758,O853,O887:O898)</f>
        <v>13810</v>
      </c>
      <c r="P899" s="7">
        <f>SUM(P748,P758,P853,P887:P898)</f>
        <v>4</v>
      </c>
      <c r="Q899" s="7">
        <f>SUM(Q748,Q758,Q853,Q887:Q898)</f>
        <v>13330</v>
      </c>
      <c r="R899" s="7">
        <f>SUM(R748,R758,R853,R887:R898)</f>
        <v>0</v>
      </c>
      <c r="S899" s="7">
        <f>SUM(T899:W899)</f>
        <v>5956</v>
      </c>
      <c r="T899" s="7">
        <f>SUM(T748,T758,T853,T887:T898)</f>
        <v>99</v>
      </c>
      <c r="U899" s="7">
        <f>SUM(U748,U758,U853,U887:U898)</f>
        <v>0</v>
      </c>
      <c r="V899" s="7">
        <f>SUM(V748,V758,V853,V887:V898)</f>
        <v>5857</v>
      </c>
      <c r="W899" s="7">
        <f>SUM(W748,W758,W853,W887:W898)</f>
        <v>0</v>
      </c>
      <c r="X899" s="28" t="s">
        <v>1937</v>
      </c>
      <c r="Y899" s="32"/>
      <c r="Z899" s="115" t="s">
        <v>1937</v>
      </c>
      <c r="AA899" s="116" t="s">
        <v>1937</v>
      </c>
      <c r="AB899" s="148">
        <f>SUM(AB748,AB758,AB853,AB887:AB898)</f>
        <v>34400.561166666674</v>
      </c>
      <c r="AC899" s="148">
        <f>SUM(AC748,AC758,AC853,AC887:AC898)</f>
        <v>70515.552000000112</v>
      </c>
      <c r="AD899" s="148">
        <f>SUM(AD748,AD758,AD853,AD887:AD898)</f>
        <v>78990.571500000136</v>
      </c>
      <c r="AE899" s="148">
        <f>SUM(AE748,AE758,AE853,AE887:AE898)</f>
        <v>25925.541666666672</v>
      </c>
    </row>
    <row r="900" spans="1:32" s="19" customFormat="1" x14ac:dyDescent="0.25">
      <c r="A900" s="187" t="s">
        <v>815</v>
      </c>
      <c r="B900" s="188"/>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2" x14ac:dyDescent="0.25">
      <c r="A901" s="200" t="s">
        <v>1334</v>
      </c>
      <c r="B901" s="201"/>
      <c r="C901" s="123"/>
      <c r="D901" s="37">
        <f>SUM(E901:H901)</f>
        <v>2304</v>
      </c>
      <c r="E901" s="37">
        <f>SUM(E902:E1449)</f>
        <v>15</v>
      </c>
      <c r="F901" s="37">
        <f>SUM(F902:F1449)</f>
        <v>0</v>
      </c>
      <c r="G901" s="37">
        <f>SUM(G902:G1449)</f>
        <v>2289</v>
      </c>
      <c r="H901" s="37">
        <f>SUM(H902:H1449)</f>
        <v>0</v>
      </c>
      <c r="I901" s="37">
        <f>SUM(J901:M901)</f>
        <v>19591</v>
      </c>
      <c r="J901" s="37">
        <f>SUM(J902:J1449)</f>
        <v>1036</v>
      </c>
      <c r="K901" s="37">
        <f>SUM(K902:K1449)</f>
        <v>0</v>
      </c>
      <c r="L901" s="37">
        <f>SUM(L902:L1449)</f>
        <v>18555</v>
      </c>
      <c r="M901" s="37">
        <f>SUM(M902:M1449)</f>
        <v>0</v>
      </c>
      <c r="N901" s="37">
        <f>SUM(O901:R901)</f>
        <v>19709</v>
      </c>
      <c r="O901" s="37">
        <f>SUM(O902:O1449)</f>
        <v>1051</v>
      </c>
      <c r="P901" s="37">
        <f>SUM(P902:P1449)</f>
        <v>0</v>
      </c>
      <c r="Q901" s="37">
        <f>SUM(Q902:Q1449)</f>
        <v>18658</v>
      </c>
      <c r="R901" s="37">
        <f>SUM(R902:R1449)</f>
        <v>0</v>
      </c>
      <c r="S901" s="37">
        <f>SUM(T901:W901)</f>
        <v>2186</v>
      </c>
      <c r="T901" s="37">
        <f>SUM(T902:T1449)</f>
        <v>0</v>
      </c>
      <c r="U901" s="37">
        <f>SUM(U902:U1449)</f>
        <v>0</v>
      </c>
      <c r="V901" s="37">
        <f>SUM(V902:V1449)</f>
        <v>2186</v>
      </c>
      <c r="W901" s="37">
        <f>SUM(W902:W1449)</f>
        <v>0</v>
      </c>
      <c r="X901" s="38" t="s">
        <v>1937</v>
      </c>
      <c r="Y901" s="39"/>
      <c r="Z901" s="107" t="s">
        <v>1937</v>
      </c>
      <c r="AA901" s="108" t="s">
        <v>1937</v>
      </c>
      <c r="AB901" s="42">
        <f>SUM(AB902:AB1449)</f>
        <v>5325.7559999999976</v>
      </c>
      <c r="AC901" s="42">
        <f>SUM(AC902:AC1449)</f>
        <v>42168.800166666602</v>
      </c>
      <c r="AD901" s="42">
        <f>SUM(AD902:AD1449)</f>
        <v>42395.939499999877</v>
      </c>
      <c r="AE901" s="42">
        <f>SUM(AE902:AE1449)</f>
        <v>5098.6166666666695</v>
      </c>
    </row>
    <row r="902" spans="1:32" x14ac:dyDescent="0.25">
      <c r="A902" s="98">
        <v>501010001</v>
      </c>
      <c r="B902" s="35" t="s">
        <v>816</v>
      </c>
      <c r="C902" s="124"/>
      <c r="D902" s="6">
        <v>3</v>
      </c>
      <c r="E902" s="6"/>
      <c r="F902" s="6"/>
      <c r="G902" s="6">
        <v>3</v>
      </c>
      <c r="H902" s="6"/>
      <c r="I902" s="6">
        <v>5</v>
      </c>
      <c r="J902" s="6">
        <v>1</v>
      </c>
      <c r="K902" s="6"/>
      <c r="L902" s="6">
        <v>4</v>
      </c>
      <c r="M902" s="6"/>
      <c r="N902" s="6">
        <v>8</v>
      </c>
      <c r="O902" s="6">
        <v>1</v>
      </c>
      <c r="P902" s="6"/>
      <c r="Q902" s="6">
        <v>7</v>
      </c>
      <c r="R902" s="6"/>
      <c r="S902" s="6"/>
      <c r="T902" s="6"/>
      <c r="U902" s="6"/>
      <c r="V902" s="6"/>
      <c r="W902" s="6"/>
      <c r="X902" s="5">
        <v>126</v>
      </c>
      <c r="Y902" s="31"/>
      <c r="Z902" s="109">
        <v>0.41</v>
      </c>
      <c r="AA902" s="110">
        <v>2</v>
      </c>
      <c r="AB902" s="31">
        <v>6.3</v>
      </c>
      <c r="AC902" s="31">
        <v>9.2609999999999992</v>
      </c>
      <c r="AD902" s="31">
        <v>15.561</v>
      </c>
      <c r="AE902" s="31"/>
    </row>
    <row r="903" spans="1:32" ht="25.5" hidden="1" x14ac:dyDescent="0.25">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2" hidden="1" x14ac:dyDescent="0.25">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2" ht="25.5" hidden="1" x14ac:dyDescent="0.25">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2" hidden="1" x14ac:dyDescent="0.25">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2" ht="25.5" hidden="1" x14ac:dyDescent="0.25">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2" ht="12.75" hidden="1" customHeight="1" x14ac:dyDescent="0.25">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2" hidden="1" x14ac:dyDescent="0.25">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2" ht="25.5" x14ac:dyDescent="0.25">
      <c r="A910" s="98">
        <v>501010009</v>
      </c>
      <c r="B910" s="35" t="s">
        <v>824</v>
      </c>
      <c r="C910" s="124"/>
      <c r="D910" s="6">
        <v>15</v>
      </c>
      <c r="E910" s="6"/>
      <c r="F910" s="6"/>
      <c r="G910" s="6">
        <v>15</v>
      </c>
      <c r="H910" s="6"/>
      <c r="I910" s="6">
        <v>877</v>
      </c>
      <c r="J910" s="6">
        <v>39</v>
      </c>
      <c r="K910" s="6"/>
      <c r="L910" s="6">
        <v>838</v>
      </c>
      <c r="M910" s="6"/>
      <c r="N910" s="6">
        <v>866</v>
      </c>
      <c r="O910" s="6">
        <v>39</v>
      </c>
      <c r="P910" s="6"/>
      <c r="Q910" s="6">
        <v>827</v>
      </c>
      <c r="R910" s="6"/>
      <c r="S910" s="6">
        <v>26</v>
      </c>
      <c r="T910" s="6"/>
      <c r="U910" s="6"/>
      <c r="V910" s="6">
        <v>26</v>
      </c>
      <c r="W910" s="6"/>
      <c r="X910" s="5">
        <v>126</v>
      </c>
      <c r="Y910" s="31"/>
      <c r="Z910" s="109">
        <v>0.41</v>
      </c>
      <c r="AA910" s="110">
        <v>2</v>
      </c>
      <c r="AB910" s="31">
        <v>31.5</v>
      </c>
      <c r="AC910" s="31">
        <v>1793.3789999999999</v>
      </c>
      <c r="AD910" s="31">
        <v>1770.279</v>
      </c>
      <c r="AE910" s="31">
        <v>54.6</v>
      </c>
    </row>
    <row r="911" spans="1:32" hidden="1" x14ac:dyDescent="0.25">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5.5" hidden="1" x14ac:dyDescent="0.25">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idden="1" x14ac:dyDescent="0.25">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5.5" hidden="1" x14ac:dyDescent="0.25">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idden="1" x14ac:dyDescent="0.25">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5.5" hidden="1" x14ac:dyDescent="0.25">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5.5" hidden="1" x14ac:dyDescent="0.25">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x14ac:dyDescent="0.25">
      <c r="A918" s="99">
        <v>501010017</v>
      </c>
      <c r="B918" s="49" t="s">
        <v>832</v>
      </c>
      <c r="C918" s="124"/>
      <c r="D918" s="47">
        <v>235</v>
      </c>
      <c r="E918" s="47">
        <v>1</v>
      </c>
      <c r="F918" s="47"/>
      <c r="G918" s="47">
        <v>234</v>
      </c>
      <c r="H918" s="47"/>
      <c r="I918" s="47">
        <v>240</v>
      </c>
      <c r="J918" s="47">
        <v>14</v>
      </c>
      <c r="K918" s="47"/>
      <c r="L918" s="47">
        <v>226</v>
      </c>
      <c r="M918" s="47"/>
      <c r="N918" s="47">
        <v>475</v>
      </c>
      <c r="O918" s="47">
        <v>15</v>
      </c>
      <c r="P918" s="47"/>
      <c r="Q918" s="47">
        <v>460</v>
      </c>
      <c r="R918" s="47"/>
      <c r="S918" s="47"/>
      <c r="T918" s="47"/>
      <c r="U918" s="47"/>
      <c r="V918" s="47"/>
      <c r="W918" s="47"/>
      <c r="X918" s="46">
        <v>130</v>
      </c>
      <c r="Y918" s="50"/>
      <c r="Z918" s="111">
        <v>0.41</v>
      </c>
      <c r="AA918" s="112">
        <v>2</v>
      </c>
      <c r="AB918" s="50">
        <v>507.88833333333298</v>
      </c>
      <c r="AC918" s="50">
        <v>502.10333333333301</v>
      </c>
      <c r="AD918" s="50">
        <v>1009.99166666667</v>
      </c>
      <c r="AE918" s="50"/>
      <c r="AF918" s="51"/>
    </row>
    <row r="919" spans="1:32" s="48" customFormat="1" hidden="1" x14ac:dyDescent="0.25">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idden="1" x14ac:dyDescent="0.25">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idden="1" x14ac:dyDescent="0.25">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idden="1" x14ac:dyDescent="0.25">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idden="1" x14ac:dyDescent="0.25">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x14ac:dyDescent="0.25">
      <c r="A924" s="99">
        <v>501020005</v>
      </c>
      <c r="B924" s="49" t="s">
        <v>838</v>
      </c>
      <c r="C924" s="124"/>
      <c r="D924" s="47">
        <v>5</v>
      </c>
      <c r="E924" s="47"/>
      <c r="F924" s="47"/>
      <c r="G924" s="47">
        <v>5</v>
      </c>
      <c r="H924" s="47"/>
      <c r="I924" s="47">
        <v>85</v>
      </c>
      <c r="J924" s="47">
        <v>10</v>
      </c>
      <c r="K924" s="47"/>
      <c r="L924" s="47">
        <v>75</v>
      </c>
      <c r="M924" s="47"/>
      <c r="N924" s="47">
        <v>84</v>
      </c>
      <c r="O924" s="47">
        <v>10</v>
      </c>
      <c r="P924" s="47"/>
      <c r="Q924" s="47">
        <v>74</v>
      </c>
      <c r="R924" s="47"/>
      <c r="S924" s="47">
        <v>6</v>
      </c>
      <c r="T924" s="47"/>
      <c r="U924" s="47"/>
      <c r="V924" s="47">
        <v>6</v>
      </c>
      <c r="W924" s="47"/>
      <c r="X924" s="46">
        <v>120</v>
      </c>
      <c r="Y924" s="50"/>
      <c r="Z924" s="111">
        <v>0.41</v>
      </c>
      <c r="AA924" s="112">
        <v>2</v>
      </c>
      <c r="AB924" s="50">
        <v>10</v>
      </c>
      <c r="AC924" s="50">
        <v>158.19999999999999</v>
      </c>
      <c r="AD924" s="50">
        <v>156.19999999999999</v>
      </c>
      <c r="AE924" s="50">
        <v>12</v>
      </c>
      <c r="AF924" s="51"/>
    </row>
    <row r="925" spans="1:32" s="48" customFormat="1" hidden="1" x14ac:dyDescent="0.25">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5.5" hidden="1" x14ac:dyDescent="0.25">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idden="1" x14ac:dyDescent="0.25">
      <c r="A927" s="99">
        <v>501020008</v>
      </c>
      <c r="B927" s="49" t="s">
        <v>2184</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5.5" hidden="1" x14ac:dyDescent="0.25">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idden="1" x14ac:dyDescent="0.25">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idden="1" x14ac:dyDescent="0.25">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idden="1" x14ac:dyDescent="0.25">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idden="1" x14ac:dyDescent="0.25">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idden="1" x14ac:dyDescent="0.25">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idden="1" x14ac:dyDescent="0.25">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idden="1" x14ac:dyDescent="0.25">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idden="1" x14ac:dyDescent="0.25">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5.5" hidden="1" x14ac:dyDescent="0.25">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idden="1" x14ac:dyDescent="0.25">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idden="1" x14ac:dyDescent="0.25">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idden="1" x14ac:dyDescent="0.25">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idden="1" x14ac:dyDescent="0.25">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idden="1" x14ac:dyDescent="0.25">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5.5" hidden="1" x14ac:dyDescent="0.25">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idden="1" x14ac:dyDescent="0.25">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idden="1" x14ac:dyDescent="0.25">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5.5" hidden="1" x14ac:dyDescent="0.25">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idden="1" x14ac:dyDescent="0.25">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5.5" hidden="1" x14ac:dyDescent="0.25">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idden="1" x14ac:dyDescent="0.25">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idden="1" x14ac:dyDescent="0.25">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idden="1" x14ac:dyDescent="0.25">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5.5" hidden="1" x14ac:dyDescent="0.25">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idden="1" x14ac:dyDescent="0.25">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idden="1" x14ac:dyDescent="0.25">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5.5" hidden="1" x14ac:dyDescent="0.25">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5.5" hidden="1" x14ac:dyDescent="0.25">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5.5" hidden="1" x14ac:dyDescent="0.25">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idden="1" x14ac:dyDescent="0.25">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5.5" hidden="1" x14ac:dyDescent="0.25">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idden="1" x14ac:dyDescent="0.25">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idden="1" x14ac:dyDescent="0.25">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idden="1" x14ac:dyDescent="0.25">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idden="1" x14ac:dyDescent="0.25">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5.5" hidden="1" x14ac:dyDescent="0.25">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5.5" hidden="1" x14ac:dyDescent="0.25">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5.5" hidden="1" x14ac:dyDescent="0.25">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5.5" hidden="1" x14ac:dyDescent="0.25">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5.5" hidden="1" x14ac:dyDescent="0.25">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5.5" hidden="1" x14ac:dyDescent="0.25">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8.25" hidden="1" x14ac:dyDescent="0.25">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5.5" hidden="1" x14ac:dyDescent="0.25">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8.25" hidden="1" x14ac:dyDescent="0.25">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5.5" hidden="1" x14ac:dyDescent="0.25">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idden="1" x14ac:dyDescent="0.25">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5.5" hidden="1" x14ac:dyDescent="0.25">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idden="1" x14ac:dyDescent="0.25">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5.5" hidden="1" x14ac:dyDescent="0.25">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idden="1" x14ac:dyDescent="0.25">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x14ac:dyDescent="0.25">
      <c r="A979" s="99">
        <v>501030051</v>
      </c>
      <c r="B979" s="49" t="s">
        <v>890</v>
      </c>
      <c r="C979" s="124"/>
      <c r="D979" s="47">
        <v>28</v>
      </c>
      <c r="E979" s="47"/>
      <c r="F979" s="47"/>
      <c r="G979" s="47">
        <v>28</v>
      </c>
      <c r="H979" s="47"/>
      <c r="I979" s="47">
        <v>133</v>
      </c>
      <c r="J979" s="47">
        <v>6</v>
      </c>
      <c r="K979" s="47"/>
      <c r="L979" s="47">
        <v>127</v>
      </c>
      <c r="M979" s="47"/>
      <c r="N979" s="47">
        <v>157</v>
      </c>
      <c r="O979" s="47">
        <v>6</v>
      </c>
      <c r="P979" s="47"/>
      <c r="Q979" s="47">
        <v>151</v>
      </c>
      <c r="R979" s="47"/>
      <c r="S979" s="47">
        <v>4</v>
      </c>
      <c r="T979" s="47"/>
      <c r="U979" s="47"/>
      <c r="V979" s="47">
        <v>4</v>
      </c>
      <c r="W979" s="47"/>
      <c r="X979" s="46">
        <v>120</v>
      </c>
      <c r="Y979" s="50"/>
      <c r="Z979" s="111">
        <v>0.41</v>
      </c>
      <c r="AA979" s="112">
        <v>2</v>
      </c>
      <c r="AB979" s="50">
        <v>56</v>
      </c>
      <c r="AC979" s="50">
        <v>258.92</v>
      </c>
      <c r="AD979" s="50">
        <v>306.92</v>
      </c>
      <c r="AE979" s="50">
        <v>8</v>
      </c>
      <c r="AF979" s="51"/>
    </row>
    <row r="980" spans="1:32" s="48" customFormat="1" ht="25.5" x14ac:dyDescent="0.25">
      <c r="A980" s="99">
        <v>501030052</v>
      </c>
      <c r="B980" s="49" t="s">
        <v>891</v>
      </c>
      <c r="C980" s="124"/>
      <c r="D980" s="47"/>
      <c r="E980" s="47"/>
      <c r="F980" s="47"/>
      <c r="G980" s="47"/>
      <c r="H980" s="47"/>
      <c r="I980" s="47">
        <v>1</v>
      </c>
      <c r="J980" s="47"/>
      <c r="K980" s="47"/>
      <c r="L980" s="47">
        <v>1</v>
      </c>
      <c r="M980" s="47"/>
      <c r="N980" s="47">
        <v>1</v>
      </c>
      <c r="O980" s="47"/>
      <c r="P980" s="47"/>
      <c r="Q980" s="47">
        <v>1</v>
      </c>
      <c r="R980" s="47"/>
      <c r="S980" s="47"/>
      <c r="T980" s="47"/>
      <c r="U980" s="47"/>
      <c r="V980" s="47"/>
      <c r="W980" s="47"/>
      <c r="X980" s="46">
        <v>120</v>
      </c>
      <c r="Y980" s="50"/>
      <c r="Z980" s="111">
        <v>0.41</v>
      </c>
      <c r="AA980" s="112">
        <v>2</v>
      </c>
      <c r="AB980" s="50"/>
      <c r="AC980" s="50">
        <v>2</v>
      </c>
      <c r="AD980" s="50">
        <v>2</v>
      </c>
      <c r="AE980" s="50"/>
      <c r="AF980" s="51"/>
    </row>
    <row r="981" spans="1:32" s="48" customFormat="1" ht="25.5" hidden="1" x14ac:dyDescent="0.25">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5.5" hidden="1" x14ac:dyDescent="0.25">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x14ac:dyDescent="0.25">
      <c r="A983" s="99">
        <v>501030055</v>
      </c>
      <c r="B983" s="49" t="s">
        <v>894</v>
      </c>
      <c r="C983" s="124"/>
      <c r="D983" s="47">
        <v>1</v>
      </c>
      <c r="E983" s="47"/>
      <c r="F983" s="47"/>
      <c r="G983" s="47">
        <v>1</v>
      </c>
      <c r="H983" s="47"/>
      <c r="I983" s="47"/>
      <c r="J983" s="47"/>
      <c r="K983" s="47"/>
      <c r="L983" s="47"/>
      <c r="M983" s="47"/>
      <c r="N983" s="47">
        <v>1</v>
      </c>
      <c r="O983" s="47"/>
      <c r="P983" s="47"/>
      <c r="Q983" s="47">
        <v>1</v>
      </c>
      <c r="R983" s="47"/>
      <c r="S983" s="47"/>
      <c r="T983" s="47"/>
      <c r="U983" s="47"/>
      <c r="V983" s="47"/>
      <c r="W983" s="47"/>
      <c r="X983" s="46">
        <v>120</v>
      </c>
      <c r="Y983" s="50"/>
      <c r="Z983" s="111">
        <v>0.41</v>
      </c>
      <c r="AA983" s="112">
        <v>2</v>
      </c>
      <c r="AB983" s="50">
        <v>2</v>
      </c>
      <c r="AC983" s="50"/>
      <c r="AD983" s="50">
        <v>2</v>
      </c>
      <c r="AE983" s="50"/>
      <c r="AF983" s="51"/>
    </row>
    <row r="984" spans="1:32" s="48" customFormat="1" ht="25.5" x14ac:dyDescent="0.25">
      <c r="A984" s="99">
        <v>501030056</v>
      </c>
      <c r="B984" s="49" t="s">
        <v>895</v>
      </c>
      <c r="C984" s="124"/>
      <c r="D984" s="47">
        <v>8</v>
      </c>
      <c r="E984" s="47"/>
      <c r="F984" s="47"/>
      <c r="G984" s="47">
        <v>8</v>
      </c>
      <c r="H984" s="47"/>
      <c r="I984" s="47">
        <v>88</v>
      </c>
      <c r="J984" s="47">
        <v>8</v>
      </c>
      <c r="K984" s="47"/>
      <c r="L984" s="47">
        <v>80</v>
      </c>
      <c r="M984" s="47"/>
      <c r="N984" s="47">
        <v>77</v>
      </c>
      <c r="O984" s="47">
        <v>8</v>
      </c>
      <c r="P984" s="47"/>
      <c r="Q984" s="47">
        <v>69</v>
      </c>
      <c r="R984" s="47"/>
      <c r="S984" s="47">
        <v>19</v>
      </c>
      <c r="T984" s="47"/>
      <c r="U984" s="47"/>
      <c r="V984" s="47">
        <v>19</v>
      </c>
      <c r="W984" s="47"/>
      <c r="X984" s="46">
        <v>120</v>
      </c>
      <c r="Y984" s="50"/>
      <c r="Z984" s="111">
        <v>0.41</v>
      </c>
      <c r="AA984" s="112">
        <v>2</v>
      </c>
      <c r="AB984" s="50">
        <v>16</v>
      </c>
      <c r="AC984" s="50">
        <v>166.56</v>
      </c>
      <c r="AD984" s="50">
        <v>144.56</v>
      </c>
      <c r="AE984" s="50">
        <v>38</v>
      </c>
      <c r="AF984" s="51"/>
    </row>
    <row r="985" spans="1:32" s="48" customFormat="1" ht="25.5" hidden="1" x14ac:dyDescent="0.25">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x14ac:dyDescent="0.25">
      <c r="A986" s="99">
        <v>501030058</v>
      </c>
      <c r="B986" s="49" t="s">
        <v>245</v>
      </c>
      <c r="C986" s="124"/>
      <c r="D986" s="47">
        <v>3</v>
      </c>
      <c r="E986" s="47"/>
      <c r="F986" s="47"/>
      <c r="G986" s="47">
        <v>3</v>
      </c>
      <c r="H986" s="47"/>
      <c r="I986" s="47">
        <v>4</v>
      </c>
      <c r="J986" s="47">
        <v>2</v>
      </c>
      <c r="K986" s="47"/>
      <c r="L986" s="47">
        <v>2</v>
      </c>
      <c r="M986" s="47"/>
      <c r="N986" s="47">
        <v>7</v>
      </c>
      <c r="O986" s="47">
        <v>2</v>
      </c>
      <c r="P986" s="47"/>
      <c r="Q986" s="47">
        <v>5</v>
      </c>
      <c r="R986" s="47"/>
      <c r="S986" s="47"/>
      <c r="T986" s="47"/>
      <c r="U986" s="47"/>
      <c r="V986" s="47"/>
      <c r="W986" s="47"/>
      <c r="X986" s="46">
        <v>120</v>
      </c>
      <c r="Y986" s="50"/>
      <c r="Z986" s="111">
        <v>0.41</v>
      </c>
      <c r="AA986" s="112">
        <v>2</v>
      </c>
      <c r="AB986" s="50">
        <v>6</v>
      </c>
      <c r="AC986" s="50">
        <v>5.64</v>
      </c>
      <c r="AD986" s="50">
        <v>11.64</v>
      </c>
      <c r="AE986" s="50"/>
      <c r="AF986" s="51"/>
    </row>
    <row r="987" spans="1:32" s="48" customFormat="1" hidden="1" x14ac:dyDescent="0.25">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8.25" hidden="1" x14ac:dyDescent="0.25">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x14ac:dyDescent="0.25">
      <c r="A989" s="99">
        <v>501030061</v>
      </c>
      <c r="B989" s="49" t="s">
        <v>899</v>
      </c>
      <c r="C989" s="124"/>
      <c r="D989" s="47"/>
      <c r="E989" s="47"/>
      <c r="F989" s="47"/>
      <c r="G989" s="47"/>
      <c r="H989" s="47"/>
      <c r="I989" s="47">
        <v>11</v>
      </c>
      <c r="J989" s="47"/>
      <c r="K989" s="47"/>
      <c r="L989" s="47">
        <v>11</v>
      </c>
      <c r="M989" s="47"/>
      <c r="N989" s="47">
        <v>11</v>
      </c>
      <c r="O989" s="47"/>
      <c r="P989" s="47"/>
      <c r="Q989" s="47">
        <v>11</v>
      </c>
      <c r="R989" s="47"/>
      <c r="S989" s="47"/>
      <c r="T989" s="47"/>
      <c r="U989" s="47"/>
      <c r="V989" s="47"/>
      <c r="W989" s="47"/>
      <c r="X989" s="46">
        <v>120</v>
      </c>
      <c r="Y989" s="50"/>
      <c r="Z989" s="111">
        <v>0.41</v>
      </c>
      <c r="AA989" s="112">
        <v>2</v>
      </c>
      <c r="AB989" s="50"/>
      <c r="AC989" s="50">
        <v>22</v>
      </c>
      <c r="AD989" s="50">
        <v>22</v>
      </c>
      <c r="AE989" s="50"/>
      <c r="AF989" s="51"/>
    </row>
    <row r="990" spans="1:32" s="48" customFormat="1" ht="38.25" hidden="1" x14ac:dyDescent="0.25">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idden="1" x14ac:dyDescent="0.25">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idden="1" x14ac:dyDescent="0.25">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idden="1" x14ac:dyDescent="0.25">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hidden="1" x14ac:dyDescent="0.25">
      <c r="A994" s="99">
        <v>501030066</v>
      </c>
      <c r="B994" s="49" t="s">
        <v>904</v>
      </c>
      <c r="C994" s="124"/>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1">
        <v>0.41</v>
      </c>
      <c r="AA994" s="112">
        <v>2</v>
      </c>
      <c r="AB994" s="50"/>
      <c r="AC994" s="50"/>
      <c r="AD994" s="50"/>
      <c r="AE994" s="50"/>
      <c r="AF994" s="51"/>
    </row>
    <row r="995" spans="1:32" s="48" customFormat="1" hidden="1" x14ac:dyDescent="0.25">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idden="1" x14ac:dyDescent="0.25">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idden="1" x14ac:dyDescent="0.25">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5.5" hidden="1" x14ac:dyDescent="0.25">
      <c r="A998" s="99">
        <v>501030070</v>
      </c>
      <c r="B998" s="49" t="s">
        <v>2164</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5.5" hidden="1" x14ac:dyDescent="0.25">
      <c r="A999" s="99">
        <v>501030071</v>
      </c>
      <c r="B999" s="49" t="s">
        <v>2185</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idden="1" x14ac:dyDescent="0.25">
      <c r="A1000" s="99">
        <v>501030072</v>
      </c>
      <c r="B1000" s="49" t="s">
        <v>2186</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5.5" hidden="1" x14ac:dyDescent="0.25">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5.5" hidden="1" x14ac:dyDescent="0.25">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5.5" hidden="1" x14ac:dyDescent="0.25">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idden="1" x14ac:dyDescent="0.25">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2" ht="25.5" hidden="1" x14ac:dyDescent="0.25">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2" ht="25.5" hidden="1" x14ac:dyDescent="0.25">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2" hidden="1" x14ac:dyDescent="0.25">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2" hidden="1" x14ac:dyDescent="0.25">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idden="1" x14ac:dyDescent="0.25">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idden="1" x14ac:dyDescent="0.25">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idden="1" x14ac:dyDescent="0.25">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idden="1" x14ac:dyDescent="0.25">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5.5" hidden="1" x14ac:dyDescent="0.25">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idden="1" x14ac:dyDescent="0.25">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idden="1" x14ac:dyDescent="0.25">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idden="1" x14ac:dyDescent="0.25">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idden="1" x14ac:dyDescent="0.25">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5.5" hidden="1" x14ac:dyDescent="0.25">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8.25" hidden="1" x14ac:dyDescent="0.25">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idden="1" x14ac:dyDescent="0.25">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t="25.5" hidden="1" x14ac:dyDescent="0.25">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5.5" hidden="1" x14ac:dyDescent="0.25">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5.5" x14ac:dyDescent="0.25">
      <c r="A1023" s="98">
        <v>501050005</v>
      </c>
      <c r="B1023" s="35" t="s">
        <v>930</v>
      </c>
      <c r="C1023" s="124"/>
      <c r="D1023" s="6"/>
      <c r="E1023" s="6"/>
      <c r="F1023" s="6"/>
      <c r="G1023" s="6"/>
      <c r="H1023" s="6"/>
      <c r="I1023" s="6">
        <v>2</v>
      </c>
      <c r="J1023" s="6">
        <v>1</v>
      </c>
      <c r="K1023" s="6"/>
      <c r="L1023" s="6">
        <v>1</v>
      </c>
      <c r="M1023" s="6"/>
      <c r="N1023" s="6">
        <v>2</v>
      </c>
      <c r="O1023" s="6">
        <v>1</v>
      </c>
      <c r="P1023" s="6"/>
      <c r="Q1023" s="6">
        <v>1</v>
      </c>
      <c r="R1023" s="6"/>
      <c r="S1023" s="6"/>
      <c r="T1023" s="6"/>
      <c r="U1023" s="6"/>
      <c r="V1023" s="6"/>
      <c r="W1023" s="6"/>
      <c r="X1023" s="5">
        <v>113</v>
      </c>
      <c r="Y1023" s="31"/>
      <c r="Z1023" s="109">
        <v>0.41</v>
      </c>
      <c r="AA1023" s="110">
        <v>2</v>
      </c>
      <c r="AB1023" s="31"/>
      <c r="AC1023" s="31">
        <v>2.6555</v>
      </c>
      <c r="AD1023" s="31">
        <v>2.6555</v>
      </c>
      <c r="AE1023" s="31"/>
    </row>
    <row r="1024" spans="1:31" x14ac:dyDescent="0.25">
      <c r="A1024" s="98">
        <v>501050006</v>
      </c>
      <c r="B1024" s="35" t="s">
        <v>931</v>
      </c>
      <c r="C1024" s="124"/>
      <c r="D1024" s="6"/>
      <c r="E1024" s="6"/>
      <c r="F1024" s="6"/>
      <c r="G1024" s="6"/>
      <c r="H1024" s="6"/>
      <c r="I1024" s="6">
        <v>30</v>
      </c>
      <c r="J1024" s="6">
        <v>9</v>
      </c>
      <c r="K1024" s="6"/>
      <c r="L1024" s="6">
        <v>21</v>
      </c>
      <c r="M1024" s="6"/>
      <c r="N1024" s="6">
        <v>29</v>
      </c>
      <c r="O1024" s="6">
        <v>9</v>
      </c>
      <c r="P1024" s="6"/>
      <c r="Q1024" s="6">
        <v>20</v>
      </c>
      <c r="R1024" s="6"/>
      <c r="S1024" s="6">
        <v>1</v>
      </c>
      <c r="T1024" s="6"/>
      <c r="U1024" s="6"/>
      <c r="V1024" s="6">
        <v>1</v>
      </c>
      <c r="W1024" s="6"/>
      <c r="X1024" s="5">
        <v>113</v>
      </c>
      <c r="Y1024" s="31"/>
      <c r="Z1024" s="109">
        <v>0.41</v>
      </c>
      <c r="AA1024" s="110">
        <v>2</v>
      </c>
      <c r="AB1024" s="31"/>
      <c r="AC1024" s="31">
        <v>46.499499999999998</v>
      </c>
      <c r="AD1024" s="31">
        <v>44.6161666666667</v>
      </c>
      <c r="AE1024" s="31">
        <v>1.88333333333333</v>
      </c>
    </row>
    <row r="1025" spans="1:31" hidden="1" x14ac:dyDescent="0.25">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idden="1" x14ac:dyDescent="0.25">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idden="1" x14ac:dyDescent="0.25">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5.5" hidden="1" x14ac:dyDescent="0.25">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idden="1" x14ac:dyDescent="0.25">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idden="1" x14ac:dyDescent="0.25">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idden="1" x14ac:dyDescent="0.25">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idden="1" x14ac:dyDescent="0.25">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idden="1" x14ac:dyDescent="0.25">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idden="1" x14ac:dyDescent="0.25">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idden="1" x14ac:dyDescent="0.25">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idden="1" x14ac:dyDescent="0.25">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12.75" hidden="1" customHeight="1" x14ac:dyDescent="0.25">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5.5" hidden="1" x14ac:dyDescent="0.25">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idden="1" x14ac:dyDescent="0.25">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idden="1" x14ac:dyDescent="0.25">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idden="1" x14ac:dyDescent="0.25">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idden="1" x14ac:dyDescent="0.25">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idden="1" x14ac:dyDescent="0.25">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5.5" hidden="1" x14ac:dyDescent="0.25">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5.5" x14ac:dyDescent="0.25">
      <c r="A1045" s="98">
        <v>501060016</v>
      </c>
      <c r="B1045" s="35" t="s">
        <v>951</v>
      </c>
      <c r="C1045" s="124"/>
      <c r="D1045" s="6">
        <v>17</v>
      </c>
      <c r="E1045" s="6"/>
      <c r="F1045" s="6"/>
      <c r="G1045" s="6">
        <v>17</v>
      </c>
      <c r="H1045" s="6"/>
      <c r="I1045" s="6">
        <v>44</v>
      </c>
      <c r="J1045" s="6">
        <v>2</v>
      </c>
      <c r="K1045" s="6"/>
      <c r="L1045" s="6">
        <v>42</v>
      </c>
      <c r="M1045" s="6"/>
      <c r="N1045" s="6">
        <v>53</v>
      </c>
      <c r="O1045" s="6">
        <v>2</v>
      </c>
      <c r="P1045" s="6"/>
      <c r="Q1045" s="6">
        <v>51</v>
      </c>
      <c r="R1045" s="6"/>
      <c r="S1045" s="6">
        <v>8</v>
      </c>
      <c r="T1045" s="6"/>
      <c r="U1045" s="6"/>
      <c r="V1045" s="6">
        <v>8</v>
      </c>
      <c r="W1045" s="6"/>
      <c r="X1045" s="5">
        <v>151</v>
      </c>
      <c r="Y1045" s="31"/>
      <c r="Z1045" s="109">
        <v>0.41</v>
      </c>
      <c r="AA1045" s="110">
        <v>2</v>
      </c>
      <c r="AB1045" s="31">
        <v>42.783333333333303</v>
      </c>
      <c r="AC1045" s="31">
        <v>107.76366666666701</v>
      </c>
      <c r="AD1045" s="31">
        <v>130.41366666666701</v>
      </c>
      <c r="AE1045" s="31">
        <v>20.133333333333301</v>
      </c>
    </row>
    <row r="1046" spans="1:31" ht="25.5" hidden="1" x14ac:dyDescent="0.25">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idden="1" x14ac:dyDescent="0.25">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5.5" x14ac:dyDescent="0.25">
      <c r="A1048" s="98">
        <v>501060019</v>
      </c>
      <c r="B1048" s="35" t="s">
        <v>954</v>
      </c>
      <c r="C1048" s="124"/>
      <c r="D1048" s="6">
        <v>2</v>
      </c>
      <c r="E1048" s="6"/>
      <c r="F1048" s="6"/>
      <c r="G1048" s="6">
        <v>2</v>
      </c>
      <c r="H1048" s="6"/>
      <c r="I1048" s="6">
        <v>15</v>
      </c>
      <c r="J1048" s="6">
        <v>2</v>
      </c>
      <c r="K1048" s="6"/>
      <c r="L1048" s="6">
        <v>13</v>
      </c>
      <c r="M1048" s="6"/>
      <c r="N1048" s="6">
        <v>17</v>
      </c>
      <c r="O1048" s="6">
        <v>2</v>
      </c>
      <c r="P1048" s="6"/>
      <c r="Q1048" s="6">
        <v>15</v>
      </c>
      <c r="R1048" s="6"/>
      <c r="S1048" s="6"/>
      <c r="T1048" s="6"/>
      <c r="U1048" s="6"/>
      <c r="V1048" s="6"/>
      <c r="W1048" s="6"/>
      <c r="X1048" s="5">
        <v>151</v>
      </c>
      <c r="Y1048" s="31"/>
      <c r="Z1048" s="109">
        <v>0.41</v>
      </c>
      <c r="AA1048" s="110">
        <v>2</v>
      </c>
      <c r="AB1048" s="31">
        <v>5.0333333333333403</v>
      </c>
      <c r="AC1048" s="31">
        <v>34.780333333333303</v>
      </c>
      <c r="AD1048" s="31">
        <v>39.813666666666698</v>
      </c>
      <c r="AE1048" s="31"/>
    </row>
    <row r="1049" spans="1:31" x14ac:dyDescent="0.25">
      <c r="A1049" s="98">
        <v>501060020</v>
      </c>
      <c r="B1049" s="35" t="s">
        <v>955</v>
      </c>
      <c r="C1049" s="124"/>
      <c r="D1049" s="6">
        <v>6</v>
      </c>
      <c r="E1049" s="6"/>
      <c r="F1049" s="6"/>
      <c r="G1049" s="6">
        <v>6</v>
      </c>
      <c r="H1049" s="6"/>
      <c r="I1049" s="6">
        <v>24</v>
      </c>
      <c r="J1049" s="6">
        <v>1</v>
      </c>
      <c r="K1049" s="6"/>
      <c r="L1049" s="6">
        <v>23</v>
      </c>
      <c r="M1049" s="6"/>
      <c r="N1049" s="6">
        <v>30</v>
      </c>
      <c r="O1049" s="6">
        <v>1</v>
      </c>
      <c r="P1049" s="6"/>
      <c r="Q1049" s="6">
        <v>29</v>
      </c>
      <c r="R1049" s="6"/>
      <c r="S1049" s="6"/>
      <c r="T1049" s="6"/>
      <c r="U1049" s="6"/>
      <c r="V1049" s="6"/>
      <c r="W1049" s="6"/>
      <c r="X1049" s="5">
        <v>151</v>
      </c>
      <c r="Y1049" s="31"/>
      <c r="Z1049" s="109">
        <v>0.41</v>
      </c>
      <c r="AA1049" s="110">
        <v>2</v>
      </c>
      <c r="AB1049" s="31">
        <v>15.1</v>
      </c>
      <c r="AC1049" s="31">
        <v>58.9151666666667</v>
      </c>
      <c r="AD1049" s="31">
        <v>74.015166666666701</v>
      </c>
      <c r="AE1049" s="31"/>
    </row>
    <row r="1050" spans="1:31" x14ac:dyDescent="0.25">
      <c r="A1050" s="98">
        <v>501060021</v>
      </c>
      <c r="B1050" s="35" t="s">
        <v>956</v>
      </c>
      <c r="C1050" s="124"/>
      <c r="D1050" s="6">
        <v>30</v>
      </c>
      <c r="E1050" s="6"/>
      <c r="F1050" s="6"/>
      <c r="G1050" s="6">
        <v>30</v>
      </c>
      <c r="H1050" s="6"/>
      <c r="I1050" s="6">
        <v>208</v>
      </c>
      <c r="J1050" s="6">
        <v>7</v>
      </c>
      <c r="K1050" s="6"/>
      <c r="L1050" s="6">
        <v>201</v>
      </c>
      <c r="M1050" s="6"/>
      <c r="N1050" s="6">
        <v>196</v>
      </c>
      <c r="O1050" s="6">
        <v>7</v>
      </c>
      <c r="P1050" s="6"/>
      <c r="Q1050" s="6">
        <v>189</v>
      </c>
      <c r="R1050" s="6"/>
      <c r="S1050" s="6">
        <v>42</v>
      </c>
      <c r="T1050" s="6"/>
      <c r="U1050" s="6"/>
      <c r="V1050" s="6">
        <v>42</v>
      </c>
      <c r="W1050" s="6"/>
      <c r="X1050" s="5">
        <v>151</v>
      </c>
      <c r="Y1050" s="31"/>
      <c r="Z1050" s="109">
        <v>0.41</v>
      </c>
      <c r="AA1050" s="110">
        <v>2</v>
      </c>
      <c r="AB1050" s="31">
        <v>75.500000000000099</v>
      </c>
      <c r="AC1050" s="31">
        <v>513.07283333333305</v>
      </c>
      <c r="AD1050" s="31">
        <v>482.87283333333301</v>
      </c>
      <c r="AE1050" s="31">
        <v>105.7</v>
      </c>
    </row>
    <row r="1051" spans="1:31" ht="25.5" x14ac:dyDescent="0.25">
      <c r="A1051" s="98">
        <v>501060022</v>
      </c>
      <c r="B1051" s="35" t="s">
        <v>957</v>
      </c>
      <c r="C1051" s="124"/>
      <c r="D1051" s="6">
        <v>1</v>
      </c>
      <c r="E1051" s="6"/>
      <c r="F1051" s="6"/>
      <c r="G1051" s="6">
        <v>1</v>
      </c>
      <c r="H1051" s="6"/>
      <c r="I1051" s="6">
        <v>2</v>
      </c>
      <c r="J1051" s="6"/>
      <c r="K1051" s="6"/>
      <c r="L1051" s="6">
        <v>2</v>
      </c>
      <c r="M1051" s="6"/>
      <c r="N1051" s="6">
        <v>3</v>
      </c>
      <c r="O1051" s="6"/>
      <c r="P1051" s="6"/>
      <c r="Q1051" s="6">
        <v>3</v>
      </c>
      <c r="R1051" s="6"/>
      <c r="S1051" s="6"/>
      <c r="T1051" s="6"/>
      <c r="U1051" s="6"/>
      <c r="V1051" s="6"/>
      <c r="W1051" s="6"/>
      <c r="X1051" s="5">
        <v>151</v>
      </c>
      <c r="Y1051" s="31"/>
      <c r="Z1051" s="109">
        <v>0.41</v>
      </c>
      <c r="AA1051" s="110">
        <v>2</v>
      </c>
      <c r="AB1051" s="31">
        <v>2.5166666666666702</v>
      </c>
      <c r="AC1051" s="31">
        <v>5.0333333333333403</v>
      </c>
      <c r="AD1051" s="31">
        <v>7.5500000000000096</v>
      </c>
      <c r="AE1051" s="31"/>
    </row>
    <row r="1052" spans="1:31" x14ac:dyDescent="0.25">
      <c r="A1052" s="98">
        <v>501060023</v>
      </c>
      <c r="B1052" s="35" t="s">
        <v>958</v>
      </c>
      <c r="C1052" s="124"/>
      <c r="D1052" s="6">
        <v>2</v>
      </c>
      <c r="E1052" s="6"/>
      <c r="F1052" s="6"/>
      <c r="G1052" s="6">
        <v>2</v>
      </c>
      <c r="H1052" s="6"/>
      <c r="I1052" s="6">
        <v>9</v>
      </c>
      <c r="J1052" s="6"/>
      <c r="K1052" s="6"/>
      <c r="L1052" s="6">
        <v>9</v>
      </c>
      <c r="M1052" s="6"/>
      <c r="N1052" s="6">
        <v>11</v>
      </c>
      <c r="O1052" s="6"/>
      <c r="P1052" s="6"/>
      <c r="Q1052" s="6">
        <v>11</v>
      </c>
      <c r="R1052" s="6"/>
      <c r="S1052" s="6"/>
      <c r="T1052" s="6"/>
      <c r="U1052" s="6"/>
      <c r="V1052" s="6"/>
      <c r="W1052" s="6"/>
      <c r="X1052" s="5">
        <v>151</v>
      </c>
      <c r="Y1052" s="31"/>
      <c r="Z1052" s="109">
        <v>0.41</v>
      </c>
      <c r="AA1052" s="110">
        <v>2</v>
      </c>
      <c r="AB1052" s="31">
        <v>5.0333333333333403</v>
      </c>
      <c r="AC1052" s="31">
        <v>22.65</v>
      </c>
      <c r="AD1052" s="31">
        <v>27.683333333333302</v>
      </c>
      <c r="AE1052" s="31"/>
    </row>
    <row r="1053" spans="1:31" ht="25.5" x14ac:dyDescent="0.25">
      <c r="A1053" s="98">
        <v>501060024</v>
      </c>
      <c r="B1053" s="35" t="s">
        <v>959</v>
      </c>
      <c r="C1053" s="124"/>
      <c r="D1053" s="6">
        <v>420</v>
      </c>
      <c r="E1053" s="6">
        <v>1</v>
      </c>
      <c r="F1053" s="6"/>
      <c r="G1053" s="6">
        <v>419</v>
      </c>
      <c r="H1053" s="6"/>
      <c r="I1053" s="6">
        <v>2372</v>
      </c>
      <c r="J1053" s="6">
        <v>47</v>
      </c>
      <c r="K1053" s="6"/>
      <c r="L1053" s="6">
        <v>2325</v>
      </c>
      <c r="M1053" s="6"/>
      <c r="N1053" s="6">
        <v>2495</v>
      </c>
      <c r="O1053" s="6">
        <v>48</v>
      </c>
      <c r="P1053" s="6"/>
      <c r="Q1053" s="6">
        <v>2447</v>
      </c>
      <c r="R1053" s="6"/>
      <c r="S1053" s="6">
        <v>297</v>
      </c>
      <c r="T1053" s="6"/>
      <c r="U1053" s="6"/>
      <c r="V1053" s="6">
        <v>297</v>
      </c>
      <c r="W1053" s="6"/>
      <c r="X1053" s="5">
        <v>151</v>
      </c>
      <c r="Y1053" s="31"/>
      <c r="Z1053" s="109">
        <v>0.41</v>
      </c>
      <c r="AA1053" s="110">
        <v>2</v>
      </c>
      <c r="AB1053" s="31">
        <v>1055.51516666667</v>
      </c>
      <c r="AC1053" s="31">
        <v>5899.7461666666504</v>
      </c>
      <c r="AD1053" s="31">
        <v>6207.8113333333104</v>
      </c>
      <c r="AE1053" s="31">
        <v>747.45</v>
      </c>
    </row>
    <row r="1054" spans="1:31" ht="38.25" hidden="1" x14ac:dyDescent="0.25">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idden="1" x14ac:dyDescent="0.25">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5.5" x14ac:dyDescent="0.25">
      <c r="A1056" s="98">
        <v>501060027</v>
      </c>
      <c r="B1056" s="35" t="s">
        <v>962</v>
      </c>
      <c r="C1056" s="124"/>
      <c r="D1056" s="6">
        <v>49</v>
      </c>
      <c r="E1056" s="6">
        <v>2</v>
      </c>
      <c r="F1056" s="6"/>
      <c r="G1056" s="6">
        <v>47</v>
      </c>
      <c r="H1056" s="6"/>
      <c r="I1056" s="6">
        <v>590</v>
      </c>
      <c r="J1056" s="6">
        <v>22</v>
      </c>
      <c r="K1056" s="6"/>
      <c r="L1056" s="6">
        <v>568</v>
      </c>
      <c r="M1056" s="6"/>
      <c r="N1056" s="6">
        <v>472</v>
      </c>
      <c r="O1056" s="6">
        <v>24</v>
      </c>
      <c r="P1056" s="6"/>
      <c r="Q1056" s="6">
        <v>448</v>
      </c>
      <c r="R1056" s="6"/>
      <c r="S1056" s="6">
        <v>167</v>
      </c>
      <c r="T1056" s="6"/>
      <c r="U1056" s="6"/>
      <c r="V1056" s="6">
        <v>167</v>
      </c>
      <c r="W1056" s="6"/>
      <c r="X1056" s="5">
        <v>151</v>
      </c>
      <c r="Y1056" s="31"/>
      <c r="Z1056" s="109">
        <v>0.41</v>
      </c>
      <c r="AA1056" s="110">
        <v>2</v>
      </c>
      <c r="AB1056" s="31">
        <v>120.34699999999999</v>
      </c>
      <c r="AC1056" s="31">
        <v>1452.1669999999999</v>
      </c>
      <c r="AD1056" s="31">
        <v>1152.23066666667</v>
      </c>
      <c r="AE1056" s="31">
        <v>420.28333333333302</v>
      </c>
    </row>
    <row r="1057" spans="1:31" ht="25.5" x14ac:dyDescent="0.25">
      <c r="A1057" s="98">
        <v>501060028</v>
      </c>
      <c r="B1057" s="35" t="s">
        <v>963</v>
      </c>
      <c r="C1057" s="124"/>
      <c r="D1057" s="6"/>
      <c r="E1057" s="6"/>
      <c r="F1057" s="6"/>
      <c r="G1057" s="6"/>
      <c r="H1057" s="6"/>
      <c r="I1057" s="6">
        <v>1</v>
      </c>
      <c r="J1057" s="6"/>
      <c r="K1057" s="6"/>
      <c r="L1057" s="6">
        <v>1</v>
      </c>
      <c r="M1057" s="6"/>
      <c r="N1057" s="6">
        <v>1</v>
      </c>
      <c r="O1057" s="6"/>
      <c r="P1057" s="6"/>
      <c r="Q1057" s="6">
        <v>1</v>
      </c>
      <c r="R1057" s="6"/>
      <c r="S1057" s="6"/>
      <c r="T1057" s="6"/>
      <c r="U1057" s="6"/>
      <c r="V1057" s="6"/>
      <c r="W1057" s="6"/>
      <c r="X1057" s="5">
        <v>151</v>
      </c>
      <c r="Y1057" s="31"/>
      <c r="Z1057" s="109">
        <v>0.41</v>
      </c>
      <c r="AA1057" s="110">
        <v>2</v>
      </c>
      <c r="AB1057" s="31"/>
      <c r="AC1057" s="31">
        <v>2.5166666666666702</v>
      </c>
      <c r="AD1057" s="31">
        <v>2.5166666666666702</v>
      </c>
      <c r="AE1057" s="31"/>
    </row>
    <row r="1058" spans="1:31" ht="38.25" x14ac:dyDescent="0.25">
      <c r="A1058" s="98">
        <v>501060029</v>
      </c>
      <c r="B1058" s="35" t="s">
        <v>964</v>
      </c>
      <c r="C1058" s="124"/>
      <c r="D1058" s="6"/>
      <c r="E1058" s="6"/>
      <c r="F1058" s="6"/>
      <c r="G1058" s="6"/>
      <c r="H1058" s="6"/>
      <c r="I1058" s="6">
        <v>2</v>
      </c>
      <c r="J1058" s="6"/>
      <c r="K1058" s="6"/>
      <c r="L1058" s="6">
        <v>2</v>
      </c>
      <c r="M1058" s="6"/>
      <c r="N1058" s="6">
        <v>1</v>
      </c>
      <c r="O1058" s="6"/>
      <c r="P1058" s="6"/>
      <c r="Q1058" s="6">
        <v>1</v>
      </c>
      <c r="R1058" s="6"/>
      <c r="S1058" s="6">
        <v>1</v>
      </c>
      <c r="T1058" s="6"/>
      <c r="U1058" s="6"/>
      <c r="V1058" s="6">
        <v>1</v>
      </c>
      <c r="W1058" s="6"/>
      <c r="X1058" s="5">
        <v>151</v>
      </c>
      <c r="Y1058" s="31"/>
      <c r="Z1058" s="109">
        <v>0.41</v>
      </c>
      <c r="AA1058" s="110">
        <v>2</v>
      </c>
      <c r="AB1058" s="31"/>
      <c r="AC1058" s="31">
        <v>5.0333333333333403</v>
      </c>
      <c r="AD1058" s="31">
        <v>2.5166666666666702</v>
      </c>
      <c r="AE1058" s="31">
        <v>2.5166666666666702</v>
      </c>
    </row>
    <row r="1059" spans="1:31" ht="25.5" hidden="1" x14ac:dyDescent="0.25">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5.5" hidden="1" x14ac:dyDescent="0.25">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5.5" hidden="1" x14ac:dyDescent="0.25">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8.25" hidden="1" x14ac:dyDescent="0.25">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8.25" x14ac:dyDescent="0.25">
      <c r="A1063" s="98">
        <v>501060034</v>
      </c>
      <c r="B1063" s="35" t="s">
        <v>969</v>
      </c>
      <c r="C1063" s="124"/>
      <c r="D1063" s="6">
        <v>722</v>
      </c>
      <c r="E1063" s="6">
        <v>3</v>
      </c>
      <c r="F1063" s="6"/>
      <c r="G1063" s="6">
        <v>719</v>
      </c>
      <c r="H1063" s="6"/>
      <c r="I1063" s="6">
        <v>4528</v>
      </c>
      <c r="J1063" s="6">
        <v>154</v>
      </c>
      <c r="K1063" s="6"/>
      <c r="L1063" s="6">
        <v>4374</v>
      </c>
      <c r="M1063" s="6"/>
      <c r="N1063" s="6">
        <v>4421</v>
      </c>
      <c r="O1063" s="6">
        <v>157</v>
      </c>
      <c r="P1063" s="6"/>
      <c r="Q1063" s="6">
        <v>4264</v>
      </c>
      <c r="R1063" s="6"/>
      <c r="S1063" s="6">
        <v>829</v>
      </c>
      <c r="T1063" s="6"/>
      <c r="U1063" s="6"/>
      <c r="V1063" s="6">
        <v>829</v>
      </c>
      <c r="W1063" s="6"/>
      <c r="X1063" s="5">
        <v>151</v>
      </c>
      <c r="Y1063" s="31"/>
      <c r="Z1063" s="109">
        <v>0.41</v>
      </c>
      <c r="AA1063" s="110">
        <v>2</v>
      </c>
      <c r="AB1063" s="31">
        <v>1812.5788333333301</v>
      </c>
      <c r="AC1063" s="31">
        <v>11166.8023333333</v>
      </c>
      <c r="AD1063" s="31">
        <v>10893.0644999999</v>
      </c>
      <c r="AE1063" s="31">
        <v>2086.3166666666698</v>
      </c>
    </row>
    <row r="1064" spans="1:31" ht="38.25" hidden="1" x14ac:dyDescent="0.25">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idden="1" x14ac:dyDescent="0.25">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5.5" hidden="1" x14ac:dyDescent="0.25">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t="25.5" hidden="1" x14ac:dyDescent="0.25">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idden="1" x14ac:dyDescent="0.25">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idden="1" x14ac:dyDescent="0.25">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idden="1" x14ac:dyDescent="0.25">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5.5" hidden="1" x14ac:dyDescent="0.25">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12.75" hidden="1" customHeight="1" x14ac:dyDescent="0.25">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2" hidden="1" x14ac:dyDescent="0.25">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2" ht="38.25" x14ac:dyDescent="0.25">
      <c r="A1074" s="98">
        <v>501060045</v>
      </c>
      <c r="B1074" s="35" t="s">
        <v>980</v>
      </c>
      <c r="C1074" s="124"/>
      <c r="D1074" s="6">
        <v>7</v>
      </c>
      <c r="E1074" s="6"/>
      <c r="F1074" s="6"/>
      <c r="G1074" s="6">
        <v>7</v>
      </c>
      <c r="H1074" s="6"/>
      <c r="I1074" s="6">
        <v>41</v>
      </c>
      <c r="J1074" s="6">
        <v>1</v>
      </c>
      <c r="K1074" s="6"/>
      <c r="L1074" s="6">
        <v>40</v>
      </c>
      <c r="M1074" s="6"/>
      <c r="N1074" s="6">
        <v>45</v>
      </c>
      <c r="O1074" s="6">
        <v>1</v>
      </c>
      <c r="P1074" s="6"/>
      <c r="Q1074" s="6">
        <v>44</v>
      </c>
      <c r="R1074" s="6"/>
      <c r="S1074" s="6">
        <v>3</v>
      </c>
      <c r="T1074" s="6"/>
      <c r="U1074" s="6"/>
      <c r="V1074" s="6">
        <v>3</v>
      </c>
      <c r="W1074" s="6"/>
      <c r="X1074" s="5">
        <v>151</v>
      </c>
      <c r="Y1074" s="31"/>
      <c r="Z1074" s="109">
        <v>0.41</v>
      </c>
      <c r="AA1074" s="110">
        <v>2</v>
      </c>
      <c r="AB1074" s="31">
        <v>17.616666666666699</v>
      </c>
      <c r="AC1074" s="31">
        <v>101.6985</v>
      </c>
      <c r="AD1074" s="31">
        <v>111.765166666667</v>
      </c>
      <c r="AE1074" s="31">
        <v>7.55</v>
      </c>
    </row>
    <row r="1075" spans="1:32" ht="38.25" x14ac:dyDescent="0.25">
      <c r="A1075" s="98">
        <v>501060046</v>
      </c>
      <c r="B1075" s="35" t="s">
        <v>981</v>
      </c>
      <c r="C1075" s="124"/>
      <c r="D1075" s="6">
        <v>3</v>
      </c>
      <c r="E1075" s="6"/>
      <c r="F1075" s="6"/>
      <c r="G1075" s="6">
        <v>3</v>
      </c>
      <c r="H1075" s="6"/>
      <c r="I1075" s="6">
        <v>16</v>
      </c>
      <c r="J1075" s="6">
        <v>2</v>
      </c>
      <c r="K1075" s="6"/>
      <c r="L1075" s="6">
        <v>14</v>
      </c>
      <c r="M1075" s="6"/>
      <c r="N1075" s="6">
        <v>15</v>
      </c>
      <c r="O1075" s="6">
        <v>2</v>
      </c>
      <c r="P1075" s="6"/>
      <c r="Q1075" s="6">
        <v>13</v>
      </c>
      <c r="R1075" s="6"/>
      <c r="S1075" s="6">
        <v>4</v>
      </c>
      <c r="T1075" s="6"/>
      <c r="U1075" s="6"/>
      <c r="V1075" s="6">
        <v>4</v>
      </c>
      <c r="W1075" s="6"/>
      <c r="X1075" s="5">
        <v>151</v>
      </c>
      <c r="Y1075" s="31"/>
      <c r="Z1075" s="109">
        <v>0.41</v>
      </c>
      <c r="AA1075" s="110">
        <v>2</v>
      </c>
      <c r="AB1075" s="31">
        <v>7.5500000000000096</v>
      </c>
      <c r="AC1075" s="31">
        <v>37.296999999999997</v>
      </c>
      <c r="AD1075" s="31">
        <v>34.780333333333303</v>
      </c>
      <c r="AE1075" s="31">
        <v>10.0666666666667</v>
      </c>
    </row>
    <row r="1076" spans="1:32" hidden="1" x14ac:dyDescent="0.25">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2" hidden="1" x14ac:dyDescent="0.25">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2" ht="12.75" hidden="1" customHeight="1" x14ac:dyDescent="0.25">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2" ht="25.5" hidden="1" x14ac:dyDescent="0.25">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2" ht="25.5" hidden="1" x14ac:dyDescent="0.25">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2" hidden="1" x14ac:dyDescent="0.25">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2" hidden="1" x14ac:dyDescent="0.25">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2" hidden="1" x14ac:dyDescent="0.25">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idden="1" x14ac:dyDescent="0.25">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5.5" hidden="1" x14ac:dyDescent="0.25">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5.5" hidden="1" x14ac:dyDescent="0.25">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idden="1" x14ac:dyDescent="0.25">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5.5" hidden="1" x14ac:dyDescent="0.25">
      <c r="A1088" s="99">
        <v>501060059</v>
      </c>
      <c r="B1088" s="49" t="s">
        <v>2177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5.5" hidden="1" x14ac:dyDescent="0.25">
      <c r="A1089" s="99">
        <v>501060060</v>
      </c>
      <c r="B1089" s="49" t="s">
        <v>2187</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idden="1" x14ac:dyDescent="0.25">
      <c r="A1090" s="99">
        <v>501060061</v>
      </c>
      <c r="B1090" s="49" t="s">
        <v>2254</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1">
        <v>0.41</v>
      </c>
      <c r="AA1090" s="112">
        <v>2</v>
      </c>
      <c r="AB1090" s="50"/>
      <c r="AC1090" s="50"/>
      <c r="AD1090" s="50"/>
      <c r="AE1090" s="50"/>
      <c r="AF1090" s="51"/>
    </row>
    <row r="1091" spans="1:32" s="48" customFormat="1" ht="25.5" hidden="1" x14ac:dyDescent="0.25">
      <c r="A1091" s="99">
        <v>501070000</v>
      </c>
      <c r="B1091" s="49" t="s">
        <v>994</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1">
        <v>0.41</v>
      </c>
      <c r="AA1091" s="112">
        <v>2</v>
      </c>
      <c r="AB1091" s="50"/>
      <c r="AC1091" s="50"/>
      <c r="AD1091" s="50"/>
      <c r="AE1091" s="50"/>
      <c r="AF1091" s="51"/>
    </row>
    <row r="1092" spans="1:32" s="48" customFormat="1" hidden="1" x14ac:dyDescent="0.25">
      <c r="A1092" s="99">
        <v>501070001</v>
      </c>
      <c r="B1092" s="49" t="s">
        <v>995</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1">
        <v>0.41</v>
      </c>
      <c r="AA1092" s="112">
        <v>2</v>
      </c>
      <c r="AB1092" s="50"/>
      <c r="AC1092" s="50"/>
      <c r="AD1092" s="50"/>
      <c r="AE1092" s="50"/>
      <c r="AF1092" s="51"/>
    </row>
    <row r="1093" spans="1:32" s="48" customFormat="1" ht="25.5" hidden="1" x14ac:dyDescent="0.25">
      <c r="A1093" s="99">
        <v>501070002</v>
      </c>
      <c r="B1093" s="49" t="s">
        <v>996</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1">
        <v>0.41</v>
      </c>
      <c r="AA1093" s="112">
        <v>2</v>
      </c>
      <c r="AB1093" s="50"/>
      <c r="AC1093" s="50"/>
      <c r="AD1093" s="50"/>
      <c r="AE1093" s="50"/>
      <c r="AF1093" s="51"/>
    </row>
    <row r="1094" spans="1:32" s="48" customFormat="1" hidden="1" x14ac:dyDescent="0.25">
      <c r="A1094" s="99">
        <v>501070003</v>
      </c>
      <c r="B1094" s="49" t="s">
        <v>997</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1">
        <v>0.41</v>
      </c>
      <c r="AA1094" s="112">
        <v>2</v>
      </c>
      <c r="AB1094" s="50"/>
      <c r="AC1094" s="50"/>
      <c r="AD1094" s="50"/>
      <c r="AE1094" s="50"/>
      <c r="AF1094" s="51"/>
    </row>
    <row r="1095" spans="1:32" s="48" customFormat="1" hidden="1" x14ac:dyDescent="0.25">
      <c r="A1095" s="99">
        <v>501070004</v>
      </c>
      <c r="B1095" s="49" t="s">
        <v>998</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5.5" x14ac:dyDescent="0.25">
      <c r="A1096" s="99">
        <v>501070005</v>
      </c>
      <c r="B1096" s="49" t="s">
        <v>999</v>
      </c>
      <c r="C1096" s="124"/>
      <c r="D1096" s="47">
        <v>3</v>
      </c>
      <c r="E1096" s="47">
        <v>3</v>
      </c>
      <c r="F1096" s="47"/>
      <c r="G1096" s="47"/>
      <c r="H1096" s="47"/>
      <c r="I1096" s="47">
        <v>4</v>
      </c>
      <c r="J1096" s="47">
        <v>1</v>
      </c>
      <c r="K1096" s="47"/>
      <c r="L1096" s="47">
        <v>3</v>
      </c>
      <c r="M1096" s="47"/>
      <c r="N1096" s="47">
        <v>7</v>
      </c>
      <c r="O1096" s="47">
        <v>4</v>
      </c>
      <c r="P1096" s="47"/>
      <c r="Q1096" s="47">
        <v>3</v>
      </c>
      <c r="R1096" s="47"/>
      <c r="S1096" s="47"/>
      <c r="T1096" s="47"/>
      <c r="U1096" s="47"/>
      <c r="V1096" s="47"/>
      <c r="W1096" s="47"/>
      <c r="X1096" s="46">
        <v>120</v>
      </c>
      <c r="Y1096" s="50"/>
      <c r="Z1096" s="111">
        <v>0.41</v>
      </c>
      <c r="AA1096" s="112">
        <v>2</v>
      </c>
      <c r="AB1096" s="50">
        <v>2.46</v>
      </c>
      <c r="AC1096" s="50">
        <v>6.82</v>
      </c>
      <c r="AD1096" s="50">
        <v>9.2799999999999994</v>
      </c>
      <c r="AE1096" s="50"/>
      <c r="AF1096" s="51"/>
    </row>
    <row r="1097" spans="1:32" s="48" customFormat="1" ht="25.5" hidden="1" x14ac:dyDescent="0.25">
      <c r="A1097" s="99">
        <v>501070006</v>
      </c>
      <c r="B1097" s="49" t="s">
        <v>1000</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1">
        <v>0.41</v>
      </c>
      <c r="AA1097" s="112">
        <v>2</v>
      </c>
      <c r="AB1097" s="50"/>
      <c r="AC1097" s="50"/>
      <c r="AD1097" s="50"/>
      <c r="AE1097" s="50"/>
      <c r="AF1097" s="51"/>
    </row>
    <row r="1098" spans="1:32" s="48" customFormat="1" ht="25.5" hidden="1" x14ac:dyDescent="0.25">
      <c r="A1098" s="99">
        <v>501070007</v>
      </c>
      <c r="B1098" s="49" t="s">
        <v>1001</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x14ac:dyDescent="0.25">
      <c r="A1099" s="99">
        <v>501070008</v>
      </c>
      <c r="B1099" s="49" t="s">
        <v>1002</v>
      </c>
      <c r="C1099" s="124"/>
      <c r="D1099" s="47">
        <v>1</v>
      </c>
      <c r="E1099" s="47"/>
      <c r="F1099" s="47"/>
      <c r="G1099" s="47">
        <v>1</v>
      </c>
      <c r="H1099" s="47"/>
      <c r="I1099" s="47">
        <v>21</v>
      </c>
      <c r="J1099" s="47">
        <v>4</v>
      </c>
      <c r="K1099" s="47"/>
      <c r="L1099" s="47">
        <v>17</v>
      </c>
      <c r="M1099" s="47"/>
      <c r="N1099" s="47">
        <v>21</v>
      </c>
      <c r="O1099" s="47">
        <v>4</v>
      </c>
      <c r="P1099" s="47"/>
      <c r="Q1099" s="47">
        <v>17</v>
      </c>
      <c r="R1099" s="47"/>
      <c r="S1099" s="47">
        <v>1</v>
      </c>
      <c r="T1099" s="47"/>
      <c r="U1099" s="47"/>
      <c r="V1099" s="47">
        <v>1</v>
      </c>
      <c r="W1099" s="47"/>
      <c r="X1099" s="46">
        <v>120</v>
      </c>
      <c r="Y1099" s="50"/>
      <c r="Z1099" s="111">
        <v>0.41</v>
      </c>
      <c r="AA1099" s="112">
        <v>2</v>
      </c>
      <c r="AB1099" s="50">
        <v>2</v>
      </c>
      <c r="AC1099" s="50">
        <v>37.28</v>
      </c>
      <c r="AD1099" s="50">
        <v>37.28</v>
      </c>
      <c r="AE1099" s="50">
        <v>2</v>
      </c>
      <c r="AF1099" s="51"/>
    </row>
    <row r="1100" spans="1:32" s="48" customFormat="1" ht="25.5" hidden="1" x14ac:dyDescent="0.25">
      <c r="A1100" s="99">
        <v>501080000</v>
      </c>
      <c r="B1100" s="49" t="s">
        <v>1003</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25.5" hidden="1" x14ac:dyDescent="0.25">
      <c r="A1101" s="99">
        <v>501080001</v>
      </c>
      <c r="B1101" s="49" t="s">
        <v>1004</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x14ac:dyDescent="0.25">
      <c r="A1102" s="99">
        <v>501080002</v>
      </c>
      <c r="B1102" s="49" t="s">
        <v>1005</v>
      </c>
      <c r="C1102" s="124"/>
      <c r="D1102" s="47">
        <v>17</v>
      </c>
      <c r="E1102" s="47"/>
      <c r="F1102" s="47"/>
      <c r="G1102" s="47">
        <v>17</v>
      </c>
      <c r="H1102" s="47"/>
      <c r="I1102" s="47">
        <v>199</v>
      </c>
      <c r="J1102" s="47">
        <v>17</v>
      </c>
      <c r="K1102" s="47"/>
      <c r="L1102" s="47">
        <v>182</v>
      </c>
      <c r="M1102" s="47"/>
      <c r="N1102" s="47">
        <v>189</v>
      </c>
      <c r="O1102" s="47">
        <v>17</v>
      </c>
      <c r="P1102" s="47"/>
      <c r="Q1102" s="47">
        <v>172</v>
      </c>
      <c r="R1102" s="47"/>
      <c r="S1102" s="47">
        <v>27</v>
      </c>
      <c r="T1102" s="47"/>
      <c r="U1102" s="47"/>
      <c r="V1102" s="47">
        <v>27</v>
      </c>
      <c r="W1102" s="47"/>
      <c r="X1102" s="46">
        <v>120</v>
      </c>
      <c r="Y1102" s="50"/>
      <c r="Z1102" s="111">
        <v>0.41</v>
      </c>
      <c r="AA1102" s="112">
        <v>2</v>
      </c>
      <c r="AB1102" s="50">
        <v>34</v>
      </c>
      <c r="AC1102" s="50">
        <v>377.94</v>
      </c>
      <c r="AD1102" s="50">
        <v>357.94</v>
      </c>
      <c r="AE1102" s="50">
        <v>54</v>
      </c>
      <c r="AF1102" s="51"/>
    </row>
    <row r="1103" spans="1:32" s="48" customFormat="1" hidden="1" x14ac:dyDescent="0.25">
      <c r="A1103" s="99">
        <v>501080003</v>
      </c>
      <c r="B1103" s="49" t="s">
        <v>1006</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25.5" x14ac:dyDescent="0.25">
      <c r="A1104" s="99">
        <v>501080004</v>
      </c>
      <c r="B1104" s="49" t="s">
        <v>1007</v>
      </c>
      <c r="C1104" s="124"/>
      <c r="D1104" s="47">
        <v>68</v>
      </c>
      <c r="E1104" s="47">
        <v>1</v>
      </c>
      <c r="F1104" s="47"/>
      <c r="G1104" s="47">
        <v>67</v>
      </c>
      <c r="H1104" s="47"/>
      <c r="I1104" s="47">
        <v>542</v>
      </c>
      <c r="J1104" s="47">
        <v>37</v>
      </c>
      <c r="K1104" s="47"/>
      <c r="L1104" s="47">
        <v>505</v>
      </c>
      <c r="M1104" s="47"/>
      <c r="N1104" s="47">
        <v>553</v>
      </c>
      <c r="O1104" s="47">
        <v>38</v>
      </c>
      <c r="P1104" s="47"/>
      <c r="Q1104" s="47">
        <v>515</v>
      </c>
      <c r="R1104" s="47"/>
      <c r="S1104" s="47">
        <v>57</v>
      </c>
      <c r="T1104" s="47"/>
      <c r="U1104" s="47"/>
      <c r="V1104" s="47">
        <v>57</v>
      </c>
      <c r="W1104" s="47"/>
      <c r="X1104" s="46">
        <v>120</v>
      </c>
      <c r="Y1104" s="50"/>
      <c r="Z1104" s="111">
        <v>0.41</v>
      </c>
      <c r="AA1104" s="112">
        <v>2</v>
      </c>
      <c r="AB1104" s="50">
        <v>134.82</v>
      </c>
      <c r="AC1104" s="50">
        <v>1040.3399999999999</v>
      </c>
      <c r="AD1104" s="50">
        <v>1061.1600000000001</v>
      </c>
      <c r="AE1104" s="50">
        <v>114</v>
      </c>
      <c r="AF1104" s="51"/>
    </row>
    <row r="1105" spans="1:32" s="48" customFormat="1" hidden="1" x14ac:dyDescent="0.25">
      <c r="A1105" s="99">
        <v>501080005</v>
      </c>
      <c r="B1105" s="49" t="s">
        <v>1008</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1">
        <v>0.41</v>
      </c>
      <c r="AA1105" s="112">
        <v>2</v>
      </c>
      <c r="AB1105" s="50"/>
      <c r="AC1105" s="50"/>
      <c r="AD1105" s="50"/>
      <c r="AE1105" s="50"/>
      <c r="AF1105" s="51"/>
    </row>
    <row r="1106" spans="1:32" s="48" customFormat="1" ht="25.5" hidden="1" x14ac:dyDescent="0.25">
      <c r="A1106" s="99">
        <v>501080006</v>
      </c>
      <c r="B1106" s="49" t="s">
        <v>1009</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1">
        <v>0.41</v>
      </c>
      <c r="AA1106" s="112">
        <v>2</v>
      </c>
      <c r="AB1106" s="50"/>
      <c r="AC1106" s="50"/>
      <c r="AD1106" s="50"/>
      <c r="AE1106" s="50"/>
      <c r="AF1106" s="51"/>
    </row>
    <row r="1107" spans="1:32" s="48" customFormat="1" ht="25.5" hidden="1" x14ac:dyDescent="0.25">
      <c r="A1107" s="99">
        <v>501080007</v>
      </c>
      <c r="B1107" s="49" t="s">
        <v>1010</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1">
        <v>0.41</v>
      </c>
      <c r="AA1107" s="112">
        <v>2</v>
      </c>
      <c r="AB1107" s="50"/>
      <c r="AC1107" s="50"/>
      <c r="AD1107" s="50"/>
      <c r="AE1107" s="50"/>
      <c r="AF1107" s="51"/>
    </row>
    <row r="1108" spans="1:32" s="48" customFormat="1" hidden="1" x14ac:dyDescent="0.25">
      <c r="A1108" s="99">
        <v>501080008</v>
      </c>
      <c r="B1108" s="49" t="s">
        <v>1011</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x14ac:dyDescent="0.25">
      <c r="A1109" s="99">
        <v>501080009</v>
      </c>
      <c r="B1109" s="49" t="s">
        <v>1012</v>
      </c>
      <c r="C1109" s="124"/>
      <c r="D1109" s="47">
        <v>52</v>
      </c>
      <c r="E1109" s="47"/>
      <c r="F1109" s="47"/>
      <c r="G1109" s="47">
        <v>52</v>
      </c>
      <c r="H1109" s="47"/>
      <c r="I1109" s="47">
        <v>883</v>
      </c>
      <c r="J1109" s="47">
        <v>32</v>
      </c>
      <c r="K1109" s="47"/>
      <c r="L1109" s="47">
        <v>851</v>
      </c>
      <c r="M1109" s="47"/>
      <c r="N1109" s="47">
        <v>866</v>
      </c>
      <c r="O1109" s="47">
        <v>32</v>
      </c>
      <c r="P1109" s="47"/>
      <c r="Q1109" s="47">
        <v>834</v>
      </c>
      <c r="R1109" s="47"/>
      <c r="S1109" s="47">
        <v>69</v>
      </c>
      <c r="T1109" s="47"/>
      <c r="U1109" s="47"/>
      <c r="V1109" s="47">
        <v>69</v>
      </c>
      <c r="W1109" s="47"/>
      <c r="X1109" s="46">
        <v>120</v>
      </c>
      <c r="Y1109" s="50"/>
      <c r="Z1109" s="111">
        <v>0.41</v>
      </c>
      <c r="AA1109" s="112">
        <v>2</v>
      </c>
      <c r="AB1109" s="50">
        <v>104</v>
      </c>
      <c r="AC1109" s="50">
        <v>1728.24</v>
      </c>
      <c r="AD1109" s="50">
        <v>1694.24</v>
      </c>
      <c r="AE1109" s="50">
        <v>138</v>
      </c>
      <c r="AF1109" s="51"/>
    </row>
    <row r="1110" spans="1:32" s="48" customFormat="1" x14ac:dyDescent="0.25">
      <c r="A1110" s="99">
        <v>501080010</v>
      </c>
      <c r="B1110" s="49" t="s">
        <v>1013</v>
      </c>
      <c r="C1110" s="124"/>
      <c r="D1110" s="47"/>
      <c r="E1110" s="47"/>
      <c r="F1110" s="47"/>
      <c r="G1110" s="47"/>
      <c r="H1110" s="47"/>
      <c r="I1110" s="47">
        <v>1</v>
      </c>
      <c r="J1110" s="47"/>
      <c r="K1110" s="47"/>
      <c r="L1110" s="47">
        <v>1</v>
      </c>
      <c r="M1110" s="47"/>
      <c r="N1110" s="47">
        <v>1</v>
      </c>
      <c r="O1110" s="47"/>
      <c r="P1110" s="47"/>
      <c r="Q1110" s="47">
        <v>1</v>
      </c>
      <c r="R1110" s="47"/>
      <c r="S1110" s="47"/>
      <c r="T1110" s="47"/>
      <c r="U1110" s="47"/>
      <c r="V1110" s="47"/>
      <c r="W1110" s="47"/>
      <c r="X1110" s="46">
        <v>120</v>
      </c>
      <c r="Y1110" s="50"/>
      <c r="Z1110" s="111">
        <v>0.41</v>
      </c>
      <c r="AA1110" s="112">
        <v>2</v>
      </c>
      <c r="AB1110" s="50"/>
      <c r="AC1110" s="50">
        <v>2</v>
      </c>
      <c r="AD1110" s="50">
        <v>2</v>
      </c>
      <c r="AE1110" s="50"/>
      <c r="AF1110" s="51"/>
    </row>
    <row r="1111" spans="1:32" s="48" customFormat="1" hidden="1" x14ac:dyDescent="0.25">
      <c r="A1111" s="99">
        <v>501080011</v>
      </c>
      <c r="B1111" s="49" t="s">
        <v>1014</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x14ac:dyDescent="0.25">
      <c r="A1112" s="99">
        <v>501080012</v>
      </c>
      <c r="B1112" s="49" t="s">
        <v>1015</v>
      </c>
      <c r="C1112" s="124"/>
      <c r="D1112" s="47"/>
      <c r="E1112" s="47"/>
      <c r="F1112" s="47"/>
      <c r="G1112" s="47"/>
      <c r="H1112" s="47"/>
      <c r="I1112" s="47">
        <v>1</v>
      </c>
      <c r="J1112" s="47"/>
      <c r="K1112" s="47"/>
      <c r="L1112" s="47">
        <v>1</v>
      </c>
      <c r="M1112" s="47"/>
      <c r="N1112" s="47">
        <v>1</v>
      </c>
      <c r="O1112" s="47"/>
      <c r="P1112" s="47"/>
      <c r="Q1112" s="47">
        <v>1</v>
      </c>
      <c r="R1112" s="47"/>
      <c r="S1112" s="47"/>
      <c r="T1112" s="47"/>
      <c r="U1112" s="47"/>
      <c r="V1112" s="47"/>
      <c r="W1112" s="47"/>
      <c r="X1112" s="46">
        <v>120</v>
      </c>
      <c r="Y1112" s="50"/>
      <c r="Z1112" s="111">
        <v>0.41</v>
      </c>
      <c r="AA1112" s="112">
        <v>2</v>
      </c>
      <c r="AB1112" s="50"/>
      <c r="AC1112" s="50">
        <v>2</v>
      </c>
      <c r="AD1112" s="50">
        <v>2</v>
      </c>
      <c r="AE1112" s="50"/>
      <c r="AF1112" s="51"/>
    </row>
    <row r="1113" spans="1:32" s="48" customFormat="1" hidden="1" x14ac:dyDescent="0.25">
      <c r="A1113" s="99">
        <v>501080013</v>
      </c>
      <c r="B1113" s="49" t="s">
        <v>1016</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idden="1" x14ac:dyDescent="0.25">
      <c r="A1114" s="99">
        <v>501080014</v>
      </c>
      <c r="B1114" s="49" t="s">
        <v>1017</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25.5" hidden="1" x14ac:dyDescent="0.25">
      <c r="A1115" s="99">
        <v>501080015</v>
      </c>
      <c r="B1115" s="49" t="s">
        <v>1018</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1">
        <v>0.41</v>
      </c>
      <c r="AA1115" s="112">
        <v>2</v>
      </c>
      <c r="AB1115" s="50"/>
      <c r="AC1115" s="50"/>
      <c r="AD1115" s="50"/>
      <c r="AE1115" s="50"/>
      <c r="AF1115" s="51"/>
    </row>
    <row r="1116" spans="1:32" s="48" customFormat="1" x14ac:dyDescent="0.25">
      <c r="A1116" s="99">
        <v>501080016</v>
      </c>
      <c r="B1116" s="49" t="s">
        <v>1019</v>
      </c>
      <c r="C1116" s="124"/>
      <c r="D1116" s="47">
        <v>31</v>
      </c>
      <c r="E1116" s="47"/>
      <c r="F1116" s="47"/>
      <c r="G1116" s="47">
        <v>31</v>
      </c>
      <c r="H1116" s="47"/>
      <c r="I1116" s="47">
        <v>144</v>
      </c>
      <c r="J1116" s="47">
        <v>16</v>
      </c>
      <c r="K1116" s="47"/>
      <c r="L1116" s="47">
        <v>128</v>
      </c>
      <c r="M1116" s="47"/>
      <c r="N1116" s="47">
        <v>156</v>
      </c>
      <c r="O1116" s="47">
        <v>16</v>
      </c>
      <c r="P1116" s="47"/>
      <c r="Q1116" s="47">
        <v>140</v>
      </c>
      <c r="R1116" s="47"/>
      <c r="S1116" s="47">
        <v>19</v>
      </c>
      <c r="T1116" s="47"/>
      <c r="U1116" s="47"/>
      <c r="V1116" s="47">
        <v>19</v>
      </c>
      <c r="W1116" s="47"/>
      <c r="X1116" s="46">
        <v>120</v>
      </c>
      <c r="Y1116" s="50"/>
      <c r="Z1116" s="111">
        <v>0.41</v>
      </c>
      <c r="AA1116" s="112">
        <v>2</v>
      </c>
      <c r="AB1116" s="50">
        <v>62</v>
      </c>
      <c r="AC1116" s="50">
        <v>269.12</v>
      </c>
      <c r="AD1116" s="50">
        <v>293.12</v>
      </c>
      <c r="AE1116" s="50">
        <v>38</v>
      </c>
      <c r="AF1116" s="51"/>
    </row>
    <row r="1117" spans="1:32" s="48" customFormat="1" hidden="1" x14ac:dyDescent="0.25">
      <c r="A1117" s="99">
        <v>501080017</v>
      </c>
      <c r="B1117" s="49" t="s">
        <v>1020</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1">
        <v>0.41</v>
      </c>
      <c r="AA1117" s="112">
        <v>2</v>
      </c>
      <c r="AB1117" s="50"/>
      <c r="AC1117" s="50"/>
      <c r="AD1117" s="50"/>
      <c r="AE1117" s="50"/>
      <c r="AF1117" s="51"/>
    </row>
    <row r="1118" spans="1:32" s="48" customFormat="1" hidden="1" x14ac:dyDescent="0.25">
      <c r="A1118" s="99">
        <v>501080018</v>
      </c>
      <c r="B1118" s="49" t="s">
        <v>1021</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1">
        <v>0.41</v>
      </c>
      <c r="AA1118" s="112">
        <v>2</v>
      </c>
      <c r="AB1118" s="50"/>
      <c r="AC1118" s="50"/>
      <c r="AD1118" s="50"/>
      <c r="AE1118" s="50"/>
      <c r="AF1118" s="51"/>
    </row>
    <row r="1119" spans="1:32" s="48" customFormat="1" hidden="1" x14ac:dyDescent="0.25">
      <c r="A1119" s="99">
        <v>501080019</v>
      </c>
      <c r="B1119" s="49" t="s">
        <v>1022</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idden="1" x14ac:dyDescent="0.25">
      <c r="A1120" s="99">
        <v>501080020</v>
      </c>
      <c r="B1120" s="49" t="s">
        <v>1023</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1">
        <v>0.41</v>
      </c>
      <c r="AA1120" s="112">
        <v>2</v>
      </c>
      <c r="AB1120" s="50"/>
      <c r="AC1120" s="50"/>
      <c r="AD1120" s="50"/>
      <c r="AE1120" s="50"/>
      <c r="AF1120" s="51"/>
    </row>
    <row r="1121" spans="1:32" s="48" customFormat="1" hidden="1" x14ac:dyDescent="0.25">
      <c r="A1121" s="99">
        <v>501080021</v>
      </c>
      <c r="B1121" s="49" t="s">
        <v>1024</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5.5" hidden="1" x14ac:dyDescent="0.25">
      <c r="A1122" s="99">
        <v>501080022</v>
      </c>
      <c r="B1122" s="49" t="s">
        <v>1025</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25.5" x14ac:dyDescent="0.25">
      <c r="A1123" s="99">
        <v>501080023</v>
      </c>
      <c r="B1123" s="49" t="s">
        <v>1026</v>
      </c>
      <c r="C1123" s="124"/>
      <c r="D1123" s="47">
        <v>26</v>
      </c>
      <c r="E1123" s="47"/>
      <c r="F1123" s="47"/>
      <c r="G1123" s="47">
        <v>26</v>
      </c>
      <c r="H1123" s="47"/>
      <c r="I1123" s="47">
        <v>23</v>
      </c>
      <c r="J1123" s="47">
        <v>2</v>
      </c>
      <c r="K1123" s="47"/>
      <c r="L1123" s="47">
        <v>21</v>
      </c>
      <c r="M1123" s="47"/>
      <c r="N1123" s="47">
        <v>49</v>
      </c>
      <c r="O1123" s="47">
        <v>2</v>
      </c>
      <c r="P1123" s="47"/>
      <c r="Q1123" s="47">
        <v>47</v>
      </c>
      <c r="R1123" s="47"/>
      <c r="S1123" s="47"/>
      <c r="T1123" s="47"/>
      <c r="U1123" s="47"/>
      <c r="V1123" s="47"/>
      <c r="W1123" s="47"/>
      <c r="X1123" s="46">
        <v>120</v>
      </c>
      <c r="Y1123" s="50"/>
      <c r="Z1123" s="111">
        <v>0.41</v>
      </c>
      <c r="AA1123" s="112">
        <v>2</v>
      </c>
      <c r="AB1123" s="50">
        <v>52</v>
      </c>
      <c r="AC1123" s="50">
        <v>43.64</v>
      </c>
      <c r="AD1123" s="50">
        <v>95.64</v>
      </c>
      <c r="AE1123" s="50"/>
      <c r="AF1123" s="51"/>
    </row>
    <row r="1124" spans="1:32" s="48" customFormat="1" hidden="1" x14ac:dyDescent="0.25">
      <c r="A1124" s="99">
        <v>501080024</v>
      </c>
      <c r="B1124" s="49" t="s">
        <v>1027</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1">
        <v>0.41</v>
      </c>
      <c r="AA1124" s="112">
        <v>2</v>
      </c>
      <c r="AB1124" s="50"/>
      <c r="AC1124" s="50"/>
      <c r="AD1124" s="50"/>
      <c r="AE1124" s="50"/>
      <c r="AF1124" s="51"/>
    </row>
    <row r="1125" spans="1:32" s="48" customFormat="1" ht="25.5" x14ac:dyDescent="0.25">
      <c r="A1125" s="99">
        <v>501080025</v>
      </c>
      <c r="B1125" s="49" t="s">
        <v>1028</v>
      </c>
      <c r="C1125" s="124"/>
      <c r="D1125" s="47">
        <v>73</v>
      </c>
      <c r="E1125" s="47">
        <v>1</v>
      </c>
      <c r="F1125" s="47"/>
      <c r="G1125" s="47">
        <v>72</v>
      </c>
      <c r="H1125" s="47"/>
      <c r="I1125" s="47">
        <v>112</v>
      </c>
      <c r="J1125" s="47">
        <v>15</v>
      </c>
      <c r="K1125" s="47"/>
      <c r="L1125" s="47">
        <v>97</v>
      </c>
      <c r="M1125" s="47"/>
      <c r="N1125" s="47">
        <v>184</v>
      </c>
      <c r="O1125" s="47">
        <v>16</v>
      </c>
      <c r="P1125" s="47"/>
      <c r="Q1125" s="47">
        <v>168</v>
      </c>
      <c r="R1125" s="47"/>
      <c r="S1125" s="47">
        <v>1</v>
      </c>
      <c r="T1125" s="47"/>
      <c r="U1125" s="47"/>
      <c r="V1125" s="47">
        <v>1</v>
      </c>
      <c r="W1125" s="47"/>
      <c r="X1125" s="46">
        <v>120</v>
      </c>
      <c r="Y1125" s="50"/>
      <c r="Z1125" s="111">
        <v>0.41</v>
      </c>
      <c r="AA1125" s="112">
        <v>2</v>
      </c>
      <c r="AB1125" s="50">
        <v>144.82</v>
      </c>
      <c r="AC1125" s="50">
        <v>206.3</v>
      </c>
      <c r="AD1125" s="50">
        <v>349.12</v>
      </c>
      <c r="AE1125" s="50">
        <v>2</v>
      </c>
      <c r="AF1125" s="51"/>
    </row>
    <row r="1126" spans="1:32" s="48" customFormat="1" hidden="1" x14ac:dyDescent="0.25">
      <c r="A1126" s="99">
        <v>501080026</v>
      </c>
      <c r="B1126" s="49" t="s">
        <v>159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1">
        <v>0.41</v>
      </c>
      <c r="AA1126" s="112">
        <v>2</v>
      </c>
      <c r="AB1126" s="50"/>
      <c r="AC1126" s="50"/>
      <c r="AD1126" s="50"/>
      <c r="AE1126" s="50"/>
      <c r="AF1126" s="51"/>
    </row>
    <row r="1127" spans="1:32" s="48" customFormat="1" ht="25.5" hidden="1" x14ac:dyDescent="0.25">
      <c r="A1127" s="99">
        <v>501080027</v>
      </c>
      <c r="B1127" s="49" t="s">
        <v>1029</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0.41</v>
      </c>
      <c r="AA1127" s="112">
        <v>2</v>
      </c>
      <c r="AB1127" s="50"/>
      <c r="AC1127" s="50"/>
      <c r="AD1127" s="50"/>
      <c r="AE1127" s="50"/>
      <c r="AF1127" s="51"/>
    </row>
    <row r="1128" spans="1:32" s="48" customFormat="1" hidden="1" x14ac:dyDescent="0.25">
      <c r="A1128" s="99">
        <v>501080028</v>
      </c>
      <c r="B1128" s="49" t="s">
        <v>1030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idden="1" x14ac:dyDescent="0.25">
      <c r="A1129" s="99">
        <v>501080029</v>
      </c>
      <c r="B1129" s="49" t="s">
        <v>150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idden="1" x14ac:dyDescent="0.25">
      <c r="A1130" s="99">
        <v>501080030</v>
      </c>
      <c r="B1130" s="49" t="s">
        <v>158</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1">
        <v>0.41</v>
      </c>
      <c r="AA1130" s="112">
        <v>2</v>
      </c>
      <c r="AB1130" s="50"/>
      <c r="AC1130" s="50"/>
      <c r="AD1130" s="50"/>
      <c r="AE1130" s="50"/>
      <c r="AF1130" s="51"/>
    </row>
    <row r="1131" spans="1:32" s="48" customFormat="1" x14ac:dyDescent="0.25">
      <c r="A1131" s="99">
        <v>501080031</v>
      </c>
      <c r="B1131" s="49" t="s">
        <v>1031</v>
      </c>
      <c r="C1131" s="124"/>
      <c r="D1131" s="47">
        <v>49</v>
      </c>
      <c r="E1131" s="47">
        <v>1</v>
      </c>
      <c r="F1131" s="47"/>
      <c r="G1131" s="47">
        <v>48</v>
      </c>
      <c r="H1131" s="47"/>
      <c r="I1131" s="47">
        <v>548</v>
      </c>
      <c r="J1131" s="47">
        <v>31</v>
      </c>
      <c r="K1131" s="47"/>
      <c r="L1131" s="47">
        <v>517</v>
      </c>
      <c r="M1131" s="47"/>
      <c r="N1131" s="47">
        <v>470</v>
      </c>
      <c r="O1131" s="47">
        <v>32</v>
      </c>
      <c r="P1131" s="47"/>
      <c r="Q1131" s="47">
        <v>438</v>
      </c>
      <c r="R1131" s="47"/>
      <c r="S1131" s="47">
        <v>127</v>
      </c>
      <c r="T1131" s="47"/>
      <c r="U1131" s="47"/>
      <c r="V1131" s="47">
        <v>127</v>
      </c>
      <c r="W1131" s="47"/>
      <c r="X1131" s="46">
        <v>120</v>
      </c>
      <c r="Y1131" s="50"/>
      <c r="Z1131" s="111">
        <v>0.41</v>
      </c>
      <c r="AA1131" s="112">
        <v>2</v>
      </c>
      <c r="AB1131" s="50">
        <v>96.82</v>
      </c>
      <c r="AC1131" s="50">
        <v>1059.42</v>
      </c>
      <c r="AD1131" s="50">
        <v>902.24</v>
      </c>
      <c r="AE1131" s="50">
        <v>254</v>
      </c>
      <c r="AF1131" s="51"/>
    </row>
    <row r="1132" spans="1:32" s="48" customFormat="1" x14ac:dyDescent="0.25">
      <c r="A1132" s="99">
        <v>501080032</v>
      </c>
      <c r="B1132" s="49" t="s">
        <v>1032</v>
      </c>
      <c r="C1132" s="124"/>
      <c r="D1132" s="47"/>
      <c r="E1132" s="47"/>
      <c r="F1132" s="47"/>
      <c r="G1132" s="47"/>
      <c r="H1132" s="47"/>
      <c r="I1132" s="47">
        <v>1</v>
      </c>
      <c r="J1132" s="47"/>
      <c r="K1132" s="47"/>
      <c r="L1132" s="47">
        <v>1</v>
      </c>
      <c r="M1132" s="47"/>
      <c r="N1132" s="47"/>
      <c r="O1132" s="47"/>
      <c r="P1132" s="47"/>
      <c r="Q1132" s="47"/>
      <c r="R1132" s="47"/>
      <c r="S1132" s="47">
        <v>1</v>
      </c>
      <c r="T1132" s="47"/>
      <c r="U1132" s="47"/>
      <c r="V1132" s="47">
        <v>1</v>
      </c>
      <c r="W1132" s="47"/>
      <c r="X1132" s="46">
        <v>120</v>
      </c>
      <c r="Y1132" s="50"/>
      <c r="Z1132" s="111">
        <v>0.41</v>
      </c>
      <c r="AA1132" s="112">
        <v>2</v>
      </c>
      <c r="AB1132" s="50"/>
      <c r="AC1132" s="50">
        <v>2</v>
      </c>
      <c r="AD1132" s="50"/>
      <c r="AE1132" s="50">
        <v>2</v>
      </c>
      <c r="AF1132" s="51"/>
    </row>
    <row r="1133" spans="1:32" s="48" customFormat="1" ht="25.5" x14ac:dyDescent="0.25">
      <c r="A1133" s="99">
        <v>501080033</v>
      </c>
      <c r="B1133" s="49" t="s">
        <v>1033</v>
      </c>
      <c r="C1133" s="124"/>
      <c r="D1133" s="47"/>
      <c r="E1133" s="47"/>
      <c r="F1133" s="47"/>
      <c r="G1133" s="47"/>
      <c r="H1133" s="47"/>
      <c r="I1133" s="47">
        <v>12</v>
      </c>
      <c r="J1133" s="47">
        <v>2</v>
      </c>
      <c r="K1133" s="47"/>
      <c r="L1133" s="47">
        <v>10</v>
      </c>
      <c r="M1133" s="47"/>
      <c r="N1133" s="47">
        <v>10</v>
      </c>
      <c r="O1133" s="47">
        <v>2</v>
      </c>
      <c r="P1133" s="47"/>
      <c r="Q1133" s="47">
        <v>8</v>
      </c>
      <c r="R1133" s="47"/>
      <c r="S1133" s="47">
        <v>2</v>
      </c>
      <c r="T1133" s="47"/>
      <c r="U1133" s="47"/>
      <c r="V1133" s="47">
        <v>2</v>
      </c>
      <c r="W1133" s="47"/>
      <c r="X1133" s="46">
        <v>120</v>
      </c>
      <c r="Y1133" s="50"/>
      <c r="Z1133" s="111">
        <v>0.41</v>
      </c>
      <c r="AA1133" s="112">
        <v>2</v>
      </c>
      <c r="AB1133" s="50"/>
      <c r="AC1133" s="50">
        <v>21.64</v>
      </c>
      <c r="AD1133" s="50">
        <v>17.64</v>
      </c>
      <c r="AE1133" s="50">
        <v>4</v>
      </c>
      <c r="AF1133" s="51"/>
    </row>
    <row r="1134" spans="1:32" s="48" customFormat="1" x14ac:dyDescent="0.25">
      <c r="A1134" s="99">
        <v>501080034</v>
      </c>
      <c r="B1134" s="49" t="s">
        <v>1034</v>
      </c>
      <c r="C1134" s="124"/>
      <c r="D1134" s="47"/>
      <c r="E1134" s="47"/>
      <c r="F1134" s="47"/>
      <c r="G1134" s="47"/>
      <c r="H1134" s="47"/>
      <c r="I1134" s="47">
        <v>1</v>
      </c>
      <c r="J1134" s="47"/>
      <c r="K1134" s="47"/>
      <c r="L1134" s="47">
        <v>1</v>
      </c>
      <c r="M1134" s="47"/>
      <c r="N1134" s="47">
        <v>1</v>
      </c>
      <c r="O1134" s="47"/>
      <c r="P1134" s="47"/>
      <c r="Q1134" s="47">
        <v>1</v>
      </c>
      <c r="R1134" s="47"/>
      <c r="S1134" s="47"/>
      <c r="T1134" s="47"/>
      <c r="U1134" s="47"/>
      <c r="V1134" s="47"/>
      <c r="W1134" s="47"/>
      <c r="X1134" s="46">
        <v>120</v>
      </c>
      <c r="Y1134" s="50"/>
      <c r="Z1134" s="111">
        <v>0.41</v>
      </c>
      <c r="AA1134" s="112">
        <v>2</v>
      </c>
      <c r="AB1134" s="50"/>
      <c r="AC1134" s="50">
        <v>2</v>
      </c>
      <c r="AD1134" s="50">
        <v>2</v>
      </c>
      <c r="AE1134" s="50"/>
      <c r="AF1134" s="51"/>
    </row>
    <row r="1135" spans="1:32" s="48" customFormat="1" ht="25.5" hidden="1" x14ac:dyDescent="0.25">
      <c r="A1135" s="99">
        <v>501080035</v>
      </c>
      <c r="B1135" s="49" t="s">
        <v>1035</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1">
        <v>0.41</v>
      </c>
      <c r="AA1135" s="112">
        <v>2</v>
      </c>
      <c r="AB1135" s="50"/>
      <c r="AC1135" s="50"/>
      <c r="AD1135" s="50"/>
      <c r="AE1135" s="50"/>
      <c r="AF1135" s="51"/>
    </row>
    <row r="1136" spans="1:32" s="48" customFormat="1" x14ac:dyDescent="0.25">
      <c r="A1136" s="99">
        <v>501080036</v>
      </c>
      <c r="B1136" s="49" t="s">
        <v>1036</v>
      </c>
      <c r="C1136" s="124"/>
      <c r="D1136" s="47"/>
      <c r="E1136" s="47"/>
      <c r="F1136" s="47"/>
      <c r="G1136" s="47"/>
      <c r="H1136" s="47"/>
      <c r="I1136" s="47">
        <v>12</v>
      </c>
      <c r="J1136" s="47"/>
      <c r="K1136" s="47"/>
      <c r="L1136" s="47">
        <v>12</v>
      </c>
      <c r="M1136" s="47"/>
      <c r="N1136" s="47">
        <v>10</v>
      </c>
      <c r="O1136" s="47"/>
      <c r="P1136" s="47"/>
      <c r="Q1136" s="47">
        <v>10</v>
      </c>
      <c r="R1136" s="47"/>
      <c r="S1136" s="47">
        <v>2</v>
      </c>
      <c r="T1136" s="47"/>
      <c r="U1136" s="47"/>
      <c r="V1136" s="47">
        <v>2</v>
      </c>
      <c r="W1136" s="47"/>
      <c r="X1136" s="46">
        <v>120</v>
      </c>
      <c r="Y1136" s="50"/>
      <c r="Z1136" s="111">
        <v>0.41</v>
      </c>
      <c r="AA1136" s="112">
        <v>2</v>
      </c>
      <c r="AB1136" s="50"/>
      <c r="AC1136" s="50">
        <v>24</v>
      </c>
      <c r="AD1136" s="50">
        <v>20</v>
      </c>
      <c r="AE1136" s="50">
        <v>4</v>
      </c>
      <c r="AF1136" s="51"/>
    </row>
    <row r="1137" spans="1:32" s="48" customFormat="1" hidden="1" x14ac:dyDescent="0.25">
      <c r="A1137" s="99">
        <v>501080037</v>
      </c>
      <c r="B1137" s="49" t="s">
        <v>1037</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hidden="1" x14ac:dyDescent="0.25">
      <c r="A1138" s="99">
        <v>501080038</v>
      </c>
      <c r="B1138" s="49" t="s">
        <v>128</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11">
        <v>0.41</v>
      </c>
      <c r="AA1138" s="112">
        <v>2</v>
      </c>
      <c r="AB1138" s="50"/>
      <c r="AC1138" s="50"/>
      <c r="AD1138" s="50"/>
      <c r="AE1138" s="50"/>
      <c r="AF1138" s="51"/>
    </row>
    <row r="1139" spans="1:32" s="48" customFormat="1" ht="25.5" hidden="1" x14ac:dyDescent="0.25">
      <c r="A1139" s="99">
        <v>501080039</v>
      </c>
      <c r="B1139" s="49" t="s">
        <v>1038</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25.5" hidden="1" x14ac:dyDescent="0.25">
      <c r="A1140" s="99">
        <v>501080040</v>
      </c>
      <c r="B1140" s="49" t="s">
        <v>1039</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1">
        <v>0.41</v>
      </c>
      <c r="AA1140" s="112">
        <v>2</v>
      </c>
      <c r="AB1140" s="50"/>
      <c r="AC1140" s="50"/>
      <c r="AD1140" s="50"/>
      <c r="AE1140" s="50"/>
      <c r="AF1140" s="51"/>
    </row>
    <row r="1141" spans="1:32" s="48" customFormat="1" hidden="1" x14ac:dyDescent="0.25">
      <c r="A1141" s="99">
        <v>501080041</v>
      </c>
      <c r="B1141" s="49" t="s">
        <v>1040</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5.5" hidden="1" x14ac:dyDescent="0.25">
      <c r="A1142" s="99">
        <v>501080042</v>
      </c>
      <c r="B1142" s="49" t="s">
        <v>1041</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1">
        <v>0.41</v>
      </c>
      <c r="AA1142" s="112">
        <v>2</v>
      </c>
      <c r="AB1142" s="50"/>
      <c r="AC1142" s="50"/>
      <c r="AD1142" s="50"/>
      <c r="AE1142" s="50"/>
      <c r="AF1142" s="51"/>
    </row>
    <row r="1143" spans="1:32" s="48" customFormat="1" ht="25.5" hidden="1" x14ac:dyDescent="0.25">
      <c r="A1143" s="99">
        <v>501080043</v>
      </c>
      <c r="B1143" s="49" t="s">
        <v>1042</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1">
        <v>0.41</v>
      </c>
      <c r="AA1143" s="112">
        <v>2</v>
      </c>
      <c r="AB1143" s="50"/>
      <c r="AC1143" s="50"/>
      <c r="AD1143" s="50"/>
      <c r="AE1143" s="50"/>
      <c r="AF1143" s="51"/>
    </row>
    <row r="1144" spans="1:32" s="48" customFormat="1" hidden="1" x14ac:dyDescent="0.25">
      <c r="A1144" s="99">
        <v>501080044</v>
      </c>
      <c r="B1144" s="49" t="s">
        <v>1043</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idden="1" x14ac:dyDescent="0.25">
      <c r="A1145" s="99">
        <v>501080045</v>
      </c>
      <c r="B1145" s="49" t="s">
        <v>1044</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5.5" x14ac:dyDescent="0.25">
      <c r="A1146" s="99">
        <v>501080046</v>
      </c>
      <c r="B1146" s="49" t="s">
        <v>1045</v>
      </c>
      <c r="C1146" s="124"/>
      <c r="D1146" s="47"/>
      <c r="E1146" s="47"/>
      <c r="F1146" s="47"/>
      <c r="G1146" s="47"/>
      <c r="H1146" s="47"/>
      <c r="I1146" s="47">
        <v>38</v>
      </c>
      <c r="J1146" s="47">
        <v>5</v>
      </c>
      <c r="K1146" s="47"/>
      <c r="L1146" s="47">
        <v>33</v>
      </c>
      <c r="M1146" s="47"/>
      <c r="N1146" s="47">
        <v>35</v>
      </c>
      <c r="O1146" s="47">
        <v>5</v>
      </c>
      <c r="P1146" s="47"/>
      <c r="Q1146" s="47">
        <v>30</v>
      </c>
      <c r="R1146" s="47"/>
      <c r="S1146" s="47">
        <v>3</v>
      </c>
      <c r="T1146" s="47"/>
      <c r="U1146" s="47"/>
      <c r="V1146" s="47">
        <v>3</v>
      </c>
      <c r="W1146" s="47"/>
      <c r="X1146" s="46">
        <v>120</v>
      </c>
      <c r="Y1146" s="50"/>
      <c r="Z1146" s="111">
        <v>0.41</v>
      </c>
      <c r="AA1146" s="112">
        <v>2</v>
      </c>
      <c r="AB1146" s="50"/>
      <c r="AC1146" s="50">
        <v>70.099999999999994</v>
      </c>
      <c r="AD1146" s="50">
        <v>64.099999999999994</v>
      </c>
      <c r="AE1146" s="50">
        <v>6</v>
      </c>
      <c r="AF1146" s="51"/>
    </row>
    <row r="1147" spans="1:32" s="48" customFormat="1" ht="25.5" hidden="1" x14ac:dyDescent="0.25">
      <c r="A1147" s="99">
        <v>501080047</v>
      </c>
      <c r="B1147" s="49" t="s">
        <v>1046</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1">
        <v>0.41</v>
      </c>
      <c r="AA1147" s="112">
        <v>2</v>
      </c>
      <c r="AB1147" s="50"/>
      <c r="AC1147" s="50"/>
      <c r="AD1147" s="50"/>
      <c r="AE1147" s="50"/>
      <c r="AF1147" s="51"/>
    </row>
    <row r="1148" spans="1:32" s="48" customFormat="1" ht="25.5" hidden="1" x14ac:dyDescent="0.25">
      <c r="A1148" s="99">
        <v>501080048</v>
      </c>
      <c r="B1148" s="49" t="s">
        <v>1047</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5.5" hidden="1" x14ac:dyDescent="0.25">
      <c r="A1149" s="99">
        <v>501080049</v>
      </c>
      <c r="B1149" s="49" t="s">
        <v>1048</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1">
        <v>0.41</v>
      </c>
      <c r="AA1149" s="112">
        <v>2</v>
      </c>
      <c r="AB1149" s="50"/>
      <c r="AC1149" s="50"/>
      <c r="AD1149" s="50"/>
      <c r="AE1149" s="50"/>
      <c r="AF1149" s="51"/>
    </row>
    <row r="1150" spans="1:32" s="48" customFormat="1" ht="25.5" hidden="1" x14ac:dyDescent="0.25">
      <c r="A1150" s="99">
        <v>501080050</v>
      </c>
      <c r="B1150" s="49" t="s">
        <v>1049</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25.5" hidden="1" x14ac:dyDescent="0.25">
      <c r="A1151" s="99">
        <v>501080051</v>
      </c>
      <c r="B1151" s="49" t="s">
        <v>1050</v>
      </c>
      <c r="C1151" s="124"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idden="1" x14ac:dyDescent="0.25">
      <c r="A1152" s="99">
        <v>501080052</v>
      </c>
      <c r="B1152" s="49" t="s">
        <v>1051</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1">
        <v>0.41</v>
      </c>
      <c r="AA1152" s="112">
        <v>2</v>
      </c>
      <c r="AB1152" s="50"/>
      <c r="AC1152" s="50"/>
      <c r="AD1152" s="50"/>
      <c r="AE1152" s="50"/>
      <c r="AF1152" s="51"/>
    </row>
    <row r="1153" spans="1:32" s="48" customFormat="1" ht="25.5" hidden="1" x14ac:dyDescent="0.25">
      <c r="A1153" s="99">
        <v>501080053</v>
      </c>
      <c r="B1153" s="49" t="s">
        <v>1052</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hidden="1" customHeight="1" x14ac:dyDescent="0.25">
      <c r="A1154" s="99">
        <v>501080054</v>
      </c>
      <c r="B1154" s="49" t="s">
        <v>1053</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25.5" hidden="1" x14ac:dyDescent="0.25">
      <c r="A1155" s="99">
        <v>501080055</v>
      </c>
      <c r="B1155" s="49" t="s">
        <v>1054</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idden="1" x14ac:dyDescent="0.25">
      <c r="A1156" s="99">
        <v>501080056</v>
      </c>
      <c r="B1156" s="49" t="s">
        <v>1055</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1">
        <v>0.41</v>
      </c>
      <c r="AA1156" s="112">
        <v>2</v>
      </c>
      <c r="AB1156" s="50"/>
      <c r="AC1156" s="50"/>
      <c r="AD1156" s="50"/>
      <c r="AE1156" s="50"/>
      <c r="AF1156" s="51"/>
    </row>
    <row r="1157" spans="1:32" s="48" customFormat="1" hidden="1" x14ac:dyDescent="0.25">
      <c r="A1157" s="99">
        <v>501080057</v>
      </c>
      <c r="B1157" s="49" t="s">
        <v>1056</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25.5" hidden="1" x14ac:dyDescent="0.25">
      <c r="A1158" s="99">
        <v>501080058</v>
      </c>
      <c r="B1158" s="49" t="s">
        <v>1057</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1">
        <v>0.41</v>
      </c>
      <c r="AA1158" s="112">
        <v>2</v>
      </c>
      <c r="AB1158" s="50"/>
      <c r="AC1158" s="50"/>
      <c r="AD1158" s="50"/>
      <c r="AE1158" s="50"/>
      <c r="AF1158" s="51"/>
    </row>
    <row r="1159" spans="1:32" s="48" customFormat="1" hidden="1" x14ac:dyDescent="0.25">
      <c r="A1159" s="99">
        <v>501080059</v>
      </c>
      <c r="B1159" s="49" t="s">
        <v>1058</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5.5" hidden="1" x14ac:dyDescent="0.25">
      <c r="A1160" s="99">
        <v>501080060</v>
      </c>
      <c r="B1160" s="49" t="s">
        <v>1059</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1">
        <v>0.41</v>
      </c>
      <c r="AA1160" s="112">
        <v>2</v>
      </c>
      <c r="AB1160" s="50"/>
      <c r="AC1160" s="50"/>
      <c r="AD1160" s="50"/>
      <c r="AE1160" s="50"/>
      <c r="AF1160" s="51"/>
    </row>
    <row r="1161" spans="1:32" s="48" customFormat="1" ht="25.5" hidden="1" x14ac:dyDescent="0.25">
      <c r="A1161" s="99">
        <v>501080061</v>
      </c>
      <c r="B1161" s="49" t="s">
        <v>1060</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1">
        <v>0.41</v>
      </c>
      <c r="AA1161" s="112">
        <v>2</v>
      </c>
      <c r="AB1161" s="50"/>
      <c r="AC1161" s="50"/>
      <c r="AD1161" s="50"/>
      <c r="AE1161" s="50"/>
      <c r="AF1161" s="51"/>
    </row>
    <row r="1162" spans="1:32" s="48" customFormat="1" hidden="1" x14ac:dyDescent="0.25">
      <c r="A1162" s="99">
        <v>501080062</v>
      </c>
      <c r="B1162" s="49" t="s">
        <v>1061</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idden="1" x14ac:dyDescent="0.25">
      <c r="A1163" s="99">
        <v>501080063</v>
      </c>
      <c r="B1163" s="49" t="s">
        <v>1062</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idden="1" x14ac:dyDescent="0.25">
      <c r="A1164" s="99">
        <v>501080064</v>
      </c>
      <c r="B1164" s="49" t="s">
        <v>1063</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idden="1" x14ac:dyDescent="0.25">
      <c r="A1165" s="99">
        <v>501080065</v>
      </c>
      <c r="B1165" s="49" t="s">
        <v>1064</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idden="1" x14ac:dyDescent="0.25">
      <c r="A1166" s="99">
        <v>501080066</v>
      </c>
      <c r="B1166" s="49" t="s">
        <v>1065</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idden="1" x14ac:dyDescent="0.25">
      <c r="A1167" s="99">
        <v>501080067</v>
      </c>
      <c r="B1167" s="49" t="s">
        <v>1066</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5.5" hidden="1" x14ac:dyDescent="0.25">
      <c r="A1168" s="99">
        <v>501080068</v>
      </c>
      <c r="B1168" s="49" t="s">
        <v>1067</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1">
        <v>0.41</v>
      </c>
      <c r="AA1168" s="112">
        <v>2</v>
      </c>
      <c r="AB1168" s="50"/>
      <c r="AC1168" s="50"/>
      <c r="AD1168" s="50"/>
      <c r="AE1168" s="50"/>
      <c r="AF1168" s="51"/>
    </row>
    <row r="1169" spans="1:32" s="48" customFormat="1" ht="12.75" hidden="1" customHeight="1" x14ac:dyDescent="0.25">
      <c r="A1169" s="99">
        <v>501080069</v>
      </c>
      <c r="B1169" s="49" t="s">
        <v>1068</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x14ac:dyDescent="0.25">
      <c r="A1170" s="99">
        <v>501080070</v>
      </c>
      <c r="B1170" s="49" t="s">
        <v>1069</v>
      </c>
      <c r="C1170" s="124"/>
      <c r="D1170" s="47">
        <v>1</v>
      </c>
      <c r="E1170" s="47"/>
      <c r="F1170" s="47"/>
      <c r="G1170" s="47">
        <v>1</v>
      </c>
      <c r="H1170" s="47"/>
      <c r="I1170" s="47">
        <v>2</v>
      </c>
      <c r="J1170" s="47"/>
      <c r="K1170" s="47"/>
      <c r="L1170" s="47">
        <v>2</v>
      </c>
      <c r="M1170" s="47"/>
      <c r="N1170" s="47">
        <v>3</v>
      </c>
      <c r="O1170" s="47"/>
      <c r="P1170" s="47"/>
      <c r="Q1170" s="47">
        <v>3</v>
      </c>
      <c r="R1170" s="47"/>
      <c r="S1170" s="47"/>
      <c r="T1170" s="47"/>
      <c r="U1170" s="47"/>
      <c r="V1170" s="47"/>
      <c r="W1170" s="47"/>
      <c r="X1170" s="46">
        <v>120</v>
      </c>
      <c r="Y1170" s="50"/>
      <c r="Z1170" s="111">
        <v>0.41</v>
      </c>
      <c r="AA1170" s="112">
        <v>2</v>
      </c>
      <c r="AB1170" s="50">
        <v>2</v>
      </c>
      <c r="AC1170" s="50">
        <v>4</v>
      </c>
      <c r="AD1170" s="50">
        <v>6</v>
      </c>
      <c r="AE1170" s="50"/>
      <c r="AF1170" s="51"/>
    </row>
    <row r="1171" spans="1:32" s="48" customFormat="1" hidden="1" x14ac:dyDescent="0.25">
      <c r="A1171" s="99">
        <v>501080071</v>
      </c>
      <c r="B1171" s="49" t="s">
        <v>1070</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1">
        <v>0.41</v>
      </c>
      <c r="AA1171" s="112">
        <v>2</v>
      </c>
      <c r="AB1171" s="50"/>
      <c r="AC1171" s="50"/>
      <c r="AD1171" s="50"/>
      <c r="AE1171" s="50"/>
      <c r="AF1171" s="51"/>
    </row>
    <row r="1172" spans="1:32" s="48" customFormat="1" hidden="1" x14ac:dyDescent="0.25">
      <c r="A1172" s="99">
        <v>501080072</v>
      </c>
      <c r="B1172" s="49" t="s">
        <v>1071</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25.5" hidden="1" x14ac:dyDescent="0.25">
      <c r="A1173" s="99">
        <v>501080073</v>
      </c>
      <c r="B1173" s="49" t="s">
        <v>1072</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38.25" hidden="1" x14ac:dyDescent="0.25">
      <c r="A1174" s="99">
        <v>501080074</v>
      </c>
      <c r="B1174" s="49" t="s">
        <v>1073</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25.5" hidden="1" x14ac:dyDescent="0.25">
      <c r="A1175" s="99">
        <v>501080075</v>
      </c>
      <c r="B1175" s="49" t="s">
        <v>1074</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idden="1" x14ac:dyDescent="0.25">
      <c r="A1176" s="99">
        <v>501080076</v>
      </c>
      <c r="B1176" s="49" t="s">
        <v>1075</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idden="1" x14ac:dyDescent="0.25">
      <c r="A1177" s="99">
        <v>501080077</v>
      </c>
      <c r="B1177" s="49" t="s">
        <v>1076</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1">
        <v>0.41</v>
      </c>
      <c r="AA1177" s="112">
        <v>2</v>
      </c>
      <c r="AB1177" s="50"/>
      <c r="AC1177" s="50"/>
      <c r="AD1177" s="50"/>
      <c r="AE1177" s="50"/>
      <c r="AF1177" s="51"/>
    </row>
    <row r="1178" spans="1:32" s="48" customFormat="1" ht="38.25" hidden="1" x14ac:dyDescent="0.25">
      <c r="A1178" s="99">
        <v>501080078</v>
      </c>
      <c r="B1178" s="49" t="s">
        <v>1077</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idden="1" x14ac:dyDescent="0.25">
      <c r="A1179" s="99">
        <v>501080079</v>
      </c>
      <c r="B1179" s="49" t="s">
        <v>1078</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1">
        <v>0.41</v>
      </c>
      <c r="AA1179" s="112">
        <v>2</v>
      </c>
      <c r="AB1179" s="50"/>
      <c r="AC1179" s="50"/>
      <c r="AD1179" s="50"/>
      <c r="AE1179" s="50"/>
      <c r="AF1179" s="51"/>
    </row>
    <row r="1180" spans="1:32" s="48" customFormat="1" hidden="1" x14ac:dyDescent="0.25">
      <c r="A1180" s="99">
        <v>501080080</v>
      </c>
      <c r="B1180" s="49" t="s">
        <v>1079</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1">
        <v>0.41</v>
      </c>
      <c r="AA1180" s="112">
        <v>2</v>
      </c>
      <c r="AB1180" s="50"/>
      <c r="AC1180" s="50"/>
      <c r="AD1180" s="50"/>
      <c r="AE1180" s="50"/>
      <c r="AF1180" s="51"/>
    </row>
    <row r="1181" spans="1:32" s="48" customFormat="1" hidden="1" x14ac:dyDescent="0.25">
      <c r="A1181" s="99">
        <v>501080081</v>
      </c>
      <c r="B1181" s="49" t="s">
        <v>1080</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1">
        <v>0.41</v>
      </c>
      <c r="AA1181" s="112">
        <v>2</v>
      </c>
      <c r="AB1181" s="50"/>
      <c r="AC1181" s="50"/>
      <c r="AD1181" s="50"/>
      <c r="AE1181" s="50"/>
      <c r="AF1181" s="51"/>
    </row>
    <row r="1182" spans="1:32" s="48" customFormat="1" ht="25.5" hidden="1" x14ac:dyDescent="0.25">
      <c r="A1182" s="99">
        <v>501080082</v>
      </c>
      <c r="B1182" s="49" t="s">
        <v>1081</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idden="1" x14ac:dyDescent="0.25">
      <c r="A1183" s="99">
        <v>501080083</v>
      </c>
      <c r="B1183" s="49" t="s">
        <v>1082</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idden="1" x14ac:dyDescent="0.25">
      <c r="A1184" s="99">
        <v>501080084</v>
      </c>
      <c r="B1184" s="49" t="s">
        <v>1083</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idden="1" x14ac:dyDescent="0.25">
      <c r="A1185" s="99">
        <v>501080085</v>
      </c>
      <c r="B1185" s="49" t="s">
        <v>2156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idden="1" x14ac:dyDescent="0.25">
      <c r="A1186" s="99">
        <v>501080086</v>
      </c>
      <c r="B1186" s="49" t="s">
        <v>2157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1">
        <v>0.41</v>
      </c>
      <c r="AA1186" s="112">
        <v>2</v>
      </c>
      <c r="AB1186" s="50"/>
      <c r="AC1186" s="50"/>
      <c r="AD1186" s="50"/>
      <c r="AE1186" s="50"/>
      <c r="AF1186" s="51"/>
    </row>
    <row r="1187" spans="1:32" s="48" customFormat="1" x14ac:dyDescent="0.25">
      <c r="A1187" s="99">
        <v>501080087</v>
      </c>
      <c r="B1187" s="49" t="s">
        <v>2255</v>
      </c>
      <c r="C1187" s="124"/>
      <c r="D1187" s="47"/>
      <c r="E1187" s="47"/>
      <c r="F1187" s="47"/>
      <c r="G1187" s="47"/>
      <c r="H1187" s="47"/>
      <c r="I1187" s="47">
        <v>3</v>
      </c>
      <c r="J1187" s="47"/>
      <c r="K1187" s="47"/>
      <c r="L1187" s="47">
        <v>3</v>
      </c>
      <c r="M1187" s="47"/>
      <c r="N1187" s="47">
        <v>3</v>
      </c>
      <c r="O1187" s="47"/>
      <c r="P1187" s="47"/>
      <c r="Q1187" s="47">
        <v>3</v>
      </c>
      <c r="R1187" s="47"/>
      <c r="S1187" s="47"/>
      <c r="T1187" s="47"/>
      <c r="U1187" s="47"/>
      <c r="V1187" s="47"/>
      <c r="W1187" s="47"/>
      <c r="X1187" s="46">
        <v>173</v>
      </c>
      <c r="Y1187" s="50"/>
      <c r="Z1187" s="111">
        <v>0.41</v>
      </c>
      <c r="AA1187" s="112">
        <v>2</v>
      </c>
      <c r="AB1187" s="50"/>
      <c r="AC1187" s="50">
        <v>8.65</v>
      </c>
      <c r="AD1187" s="50">
        <v>8.65</v>
      </c>
      <c r="AE1187" s="50"/>
      <c r="AF1187" s="51"/>
    </row>
    <row r="1188" spans="1:32" s="48" customFormat="1" ht="12.75" hidden="1" customHeight="1" x14ac:dyDescent="0.25">
      <c r="A1188" s="99">
        <v>501090000</v>
      </c>
      <c r="B1188" s="49" t="s">
        <v>1084</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1">
        <v>0.41</v>
      </c>
      <c r="AA1188" s="112">
        <v>2</v>
      </c>
      <c r="AB1188" s="50"/>
      <c r="AC1188" s="50"/>
      <c r="AD1188" s="50"/>
      <c r="AE1188" s="50"/>
      <c r="AF1188" s="51"/>
    </row>
    <row r="1189" spans="1:32" s="48" customFormat="1" hidden="1" x14ac:dyDescent="0.25">
      <c r="A1189" s="99">
        <v>501090001</v>
      </c>
      <c r="B1189" s="49" t="s">
        <v>1085</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5.5" hidden="1" x14ac:dyDescent="0.25">
      <c r="A1190" s="99">
        <v>501090002</v>
      </c>
      <c r="B1190" s="49" t="s">
        <v>1086</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25.5" hidden="1" x14ac:dyDescent="0.25">
      <c r="A1191" s="99">
        <v>501090003</v>
      </c>
      <c r="B1191" s="49" t="s">
        <v>1087</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25.5" hidden="1" x14ac:dyDescent="0.25">
      <c r="A1192" s="99">
        <v>501090004</v>
      </c>
      <c r="B1192" s="49" t="s">
        <v>1088</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idden="1" x14ac:dyDescent="0.25">
      <c r="A1193" s="99">
        <v>501090005</v>
      </c>
      <c r="B1193" s="49" t="s">
        <v>1089</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idden="1" x14ac:dyDescent="0.25">
      <c r="A1194" s="99">
        <v>501090006</v>
      </c>
      <c r="B1194" s="49" t="s">
        <v>1090</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1">
        <v>0.41</v>
      </c>
      <c r="AA1194" s="112">
        <v>2</v>
      </c>
      <c r="AB1194" s="50"/>
      <c r="AC1194" s="50"/>
      <c r="AD1194" s="50"/>
      <c r="AE1194" s="50"/>
      <c r="AF1194" s="51"/>
    </row>
    <row r="1195" spans="1:32" s="48" customFormat="1" hidden="1" x14ac:dyDescent="0.25">
      <c r="A1195" s="99">
        <v>501090007</v>
      </c>
      <c r="B1195" s="49" t="s">
        <v>1091</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1">
        <v>0.41</v>
      </c>
      <c r="AA1195" s="112">
        <v>2</v>
      </c>
      <c r="AB1195" s="50"/>
      <c r="AC1195" s="50"/>
      <c r="AD1195" s="50"/>
      <c r="AE1195" s="50"/>
      <c r="AF1195" s="51"/>
    </row>
    <row r="1196" spans="1:32" s="48" customFormat="1" hidden="1" x14ac:dyDescent="0.25">
      <c r="A1196" s="99">
        <v>501090008</v>
      </c>
      <c r="B1196" s="49" t="s">
        <v>1092</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1">
        <v>0.41</v>
      </c>
      <c r="AA1196" s="112">
        <v>2</v>
      </c>
      <c r="AB1196" s="50"/>
      <c r="AC1196" s="50"/>
      <c r="AD1196" s="50"/>
      <c r="AE1196" s="50"/>
      <c r="AF1196" s="51"/>
    </row>
    <row r="1197" spans="1:32" s="48" customFormat="1" hidden="1" x14ac:dyDescent="0.25">
      <c r="A1197" s="99">
        <v>501090009</v>
      </c>
      <c r="B1197" s="49" t="s">
        <v>1093</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1">
        <v>0.41</v>
      </c>
      <c r="AA1197" s="112">
        <v>2</v>
      </c>
      <c r="AB1197" s="50"/>
      <c r="AC1197" s="50"/>
      <c r="AD1197" s="50"/>
      <c r="AE1197" s="50"/>
      <c r="AF1197" s="51"/>
    </row>
    <row r="1198" spans="1:32" s="48" customFormat="1" ht="25.5" hidden="1" x14ac:dyDescent="0.25">
      <c r="A1198" s="99">
        <v>501090010</v>
      </c>
      <c r="B1198" s="49" t="s">
        <v>1094</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1">
        <v>0.41</v>
      </c>
      <c r="AA1198" s="112">
        <v>2</v>
      </c>
      <c r="AB1198" s="50"/>
      <c r="AC1198" s="50"/>
      <c r="AD1198" s="50"/>
      <c r="AE1198" s="50"/>
      <c r="AF1198" s="51"/>
    </row>
    <row r="1199" spans="1:32" s="48" customFormat="1" hidden="1" x14ac:dyDescent="0.25">
      <c r="A1199" s="99">
        <v>501090011</v>
      </c>
      <c r="B1199" s="49" t="s">
        <v>2165</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1">
        <v>0.41</v>
      </c>
      <c r="AA1199" s="112">
        <v>2</v>
      </c>
      <c r="AB1199" s="50"/>
      <c r="AC1199" s="50"/>
      <c r="AD1199" s="50"/>
      <c r="AE1199" s="50"/>
      <c r="AF1199" s="51"/>
    </row>
    <row r="1200" spans="1:32" s="48" customFormat="1" hidden="1" x14ac:dyDescent="0.25">
      <c r="A1200" s="99">
        <v>501100000</v>
      </c>
      <c r="B1200" s="49" t="s">
        <v>1095</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idden="1" x14ac:dyDescent="0.25">
      <c r="A1201" s="99">
        <v>501100001</v>
      </c>
      <c r="B1201" s="49" t="s">
        <v>1096</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x14ac:dyDescent="0.25">
      <c r="A1202" s="99">
        <v>501100002</v>
      </c>
      <c r="B1202" s="49" t="s">
        <v>1097</v>
      </c>
      <c r="C1202" s="124"/>
      <c r="D1202" s="47"/>
      <c r="E1202" s="47"/>
      <c r="F1202" s="47"/>
      <c r="G1202" s="47"/>
      <c r="H1202" s="47"/>
      <c r="I1202" s="47">
        <v>1</v>
      </c>
      <c r="J1202" s="47"/>
      <c r="K1202" s="47"/>
      <c r="L1202" s="47">
        <v>1</v>
      </c>
      <c r="M1202" s="47"/>
      <c r="N1202" s="47">
        <v>1</v>
      </c>
      <c r="O1202" s="47"/>
      <c r="P1202" s="47"/>
      <c r="Q1202" s="47">
        <v>1</v>
      </c>
      <c r="R1202" s="47"/>
      <c r="S1202" s="47"/>
      <c r="T1202" s="47"/>
      <c r="U1202" s="47"/>
      <c r="V1202" s="47"/>
      <c r="W1202" s="47"/>
      <c r="X1202" s="46">
        <v>212</v>
      </c>
      <c r="Y1202" s="50"/>
      <c r="Z1202" s="111">
        <v>0.41</v>
      </c>
      <c r="AA1202" s="112">
        <v>2</v>
      </c>
      <c r="AB1202" s="50"/>
      <c r="AC1202" s="50">
        <v>3.5333333333333301</v>
      </c>
      <c r="AD1202" s="50">
        <v>3.5333333333333301</v>
      </c>
      <c r="AE1202" s="50"/>
      <c r="AF1202" s="51"/>
    </row>
    <row r="1203" spans="1:32" s="48" customFormat="1" x14ac:dyDescent="0.25">
      <c r="A1203" s="99">
        <v>501100003</v>
      </c>
      <c r="B1203" s="49" t="s">
        <v>1098</v>
      </c>
      <c r="C1203" s="124"/>
      <c r="D1203" s="47">
        <v>12</v>
      </c>
      <c r="E1203" s="47"/>
      <c r="F1203" s="47"/>
      <c r="G1203" s="47">
        <v>12</v>
      </c>
      <c r="H1203" s="47"/>
      <c r="I1203" s="47">
        <v>7</v>
      </c>
      <c r="J1203" s="47"/>
      <c r="K1203" s="47"/>
      <c r="L1203" s="47">
        <v>7</v>
      </c>
      <c r="M1203" s="47"/>
      <c r="N1203" s="47">
        <v>18</v>
      </c>
      <c r="O1203" s="47"/>
      <c r="P1203" s="47"/>
      <c r="Q1203" s="47">
        <v>18</v>
      </c>
      <c r="R1203" s="47"/>
      <c r="S1203" s="47">
        <v>1</v>
      </c>
      <c r="T1203" s="47"/>
      <c r="U1203" s="47"/>
      <c r="V1203" s="47">
        <v>1</v>
      </c>
      <c r="W1203" s="47"/>
      <c r="X1203" s="46">
        <v>212</v>
      </c>
      <c r="Y1203" s="50"/>
      <c r="Z1203" s="111">
        <v>0.41</v>
      </c>
      <c r="AA1203" s="112">
        <v>2</v>
      </c>
      <c r="AB1203" s="50">
        <v>42.4</v>
      </c>
      <c r="AC1203" s="50">
        <v>24.733333333333299</v>
      </c>
      <c r="AD1203" s="50">
        <v>63.6</v>
      </c>
      <c r="AE1203" s="50">
        <v>3.5333333333333301</v>
      </c>
      <c r="AF1203" s="51"/>
    </row>
    <row r="1204" spans="1:32" s="48" customFormat="1" x14ac:dyDescent="0.25">
      <c r="A1204" s="99">
        <v>501100004</v>
      </c>
      <c r="B1204" s="49" t="s">
        <v>1099</v>
      </c>
      <c r="C1204" s="124"/>
      <c r="D1204" s="47">
        <v>4</v>
      </c>
      <c r="E1204" s="47"/>
      <c r="F1204" s="47"/>
      <c r="G1204" s="47">
        <v>4</v>
      </c>
      <c r="H1204" s="47"/>
      <c r="I1204" s="47">
        <v>23</v>
      </c>
      <c r="J1204" s="47"/>
      <c r="K1204" s="47"/>
      <c r="L1204" s="47">
        <v>23</v>
      </c>
      <c r="M1204" s="47"/>
      <c r="N1204" s="47">
        <v>15</v>
      </c>
      <c r="O1204" s="47"/>
      <c r="P1204" s="47"/>
      <c r="Q1204" s="47">
        <v>15</v>
      </c>
      <c r="R1204" s="47"/>
      <c r="S1204" s="47">
        <v>12</v>
      </c>
      <c r="T1204" s="47"/>
      <c r="U1204" s="47"/>
      <c r="V1204" s="47">
        <v>12</v>
      </c>
      <c r="W1204" s="47"/>
      <c r="X1204" s="46">
        <v>212</v>
      </c>
      <c r="Y1204" s="50"/>
      <c r="Z1204" s="111">
        <v>0.41</v>
      </c>
      <c r="AA1204" s="112">
        <v>2</v>
      </c>
      <c r="AB1204" s="50">
        <v>14.133333333333301</v>
      </c>
      <c r="AC1204" s="50">
        <v>81.266666666666694</v>
      </c>
      <c r="AD1204" s="50">
        <v>53</v>
      </c>
      <c r="AE1204" s="50">
        <v>42.4</v>
      </c>
      <c r="AF1204" s="51"/>
    </row>
    <row r="1205" spans="1:32" s="48" customFormat="1" ht="25.5" hidden="1" x14ac:dyDescent="0.25">
      <c r="A1205" s="99">
        <v>501100005</v>
      </c>
      <c r="B1205" s="49" t="s">
        <v>1100</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1">
        <v>0.41</v>
      </c>
      <c r="AA1205" s="112">
        <v>2</v>
      </c>
      <c r="AB1205" s="50"/>
      <c r="AC1205" s="50"/>
      <c r="AD1205" s="50"/>
      <c r="AE1205" s="50"/>
      <c r="AF1205" s="51"/>
    </row>
    <row r="1206" spans="1:32" s="48" customFormat="1" hidden="1" x14ac:dyDescent="0.25">
      <c r="A1206" s="99">
        <v>501100006</v>
      </c>
      <c r="B1206" s="49" t="s">
        <v>1101</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1">
        <v>0.41</v>
      </c>
      <c r="AA1206" s="112">
        <v>2</v>
      </c>
      <c r="AB1206" s="50"/>
      <c r="AC1206" s="50"/>
      <c r="AD1206" s="50"/>
      <c r="AE1206" s="50"/>
      <c r="AF1206" s="51"/>
    </row>
    <row r="1207" spans="1:32" s="48" customFormat="1" ht="25.5" hidden="1" x14ac:dyDescent="0.25">
      <c r="A1207" s="99">
        <v>501100007</v>
      </c>
      <c r="B1207" s="49" t="s">
        <v>1102</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idden="1" x14ac:dyDescent="0.25">
      <c r="A1208" s="99">
        <v>501100008</v>
      </c>
      <c r="B1208" s="49" t="s">
        <v>1103</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1">
        <v>0.41</v>
      </c>
      <c r="AA1208" s="112">
        <v>2</v>
      </c>
      <c r="AB1208" s="50"/>
      <c r="AC1208" s="50"/>
      <c r="AD1208" s="50"/>
      <c r="AE1208" s="50"/>
      <c r="AF1208" s="51"/>
    </row>
    <row r="1209" spans="1:32" s="48" customFormat="1" ht="25.5" hidden="1" customHeight="1" x14ac:dyDescent="0.25">
      <c r="A1209" s="99">
        <v>501100009</v>
      </c>
      <c r="B1209" s="49" t="s">
        <v>1104</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1">
        <v>0.41</v>
      </c>
      <c r="AA1209" s="112">
        <v>2</v>
      </c>
      <c r="AB1209" s="50"/>
      <c r="AC1209" s="50"/>
      <c r="AD1209" s="50"/>
      <c r="AE1209" s="50"/>
      <c r="AF1209" s="51"/>
    </row>
    <row r="1210" spans="1:32" s="48" customFormat="1" hidden="1" x14ac:dyDescent="0.25">
      <c r="A1210" s="99">
        <v>501110000</v>
      </c>
      <c r="B1210" s="49" t="s">
        <v>1105</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x14ac:dyDescent="0.25">
      <c r="A1211" s="99">
        <v>501110001</v>
      </c>
      <c r="B1211" s="49" t="s">
        <v>1106</v>
      </c>
      <c r="C1211" s="124"/>
      <c r="D1211" s="47"/>
      <c r="E1211" s="47"/>
      <c r="F1211" s="47"/>
      <c r="G1211" s="47"/>
      <c r="H1211" s="47"/>
      <c r="I1211" s="47">
        <v>20</v>
      </c>
      <c r="J1211" s="47">
        <v>3</v>
      </c>
      <c r="K1211" s="47"/>
      <c r="L1211" s="47">
        <v>17</v>
      </c>
      <c r="M1211" s="47"/>
      <c r="N1211" s="47">
        <v>19</v>
      </c>
      <c r="O1211" s="47">
        <v>3</v>
      </c>
      <c r="P1211" s="47"/>
      <c r="Q1211" s="47">
        <v>16</v>
      </c>
      <c r="R1211" s="47"/>
      <c r="S1211" s="47">
        <v>1</v>
      </c>
      <c r="T1211" s="47"/>
      <c r="U1211" s="47"/>
      <c r="V1211" s="47">
        <v>1</v>
      </c>
      <c r="W1211" s="47"/>
      <c r="X1211" s="46">
        <v>120</v>
      </c>
      <c r="Y1211" s="50"/>
      <c r="Z1211" s="111">
        <v>0.41</v>
      </c>
      <c r="AA1211" s="112">
        <v>2</v>
      </c>
      <c r="AB1211" s="50"/>
      <c r="AC1211" s="50">
        <v>36.46</v>
      </c>
      <c r="AD1211" s="50">
        <v>34.46</v>
      </c>
      <c r="AE1211" s="50">
        <v>2</v>
      </c>
      <c r="AF1211" s="51"/>
    </row>
    <row r="1212" spans="1:32" s="48" customFormat="1" x14ac:dyDescent="0.25">
      <c r="A1212" s="99">
        <v>501110002</v>
      </c>
      <c r="B1212" s="49" t="s">
        <v>390</v>
      </c>
      <c r="C1212" s="124"/>
      <c r="D1212" s="47">
        <v>1</v>
      </c>
      <c r="E1212" s="47"/>
      <c r="F1212" s="47"/>
      <c r="G1212" s="47">
        <v>1</v>
      </c>
      <c r="H1212" s="47"/>
      <c r="I1212" s="47">
        <v>157</v>
      </c>
      <c r="J1212" s="47">
        <v>14</v>
      </c>
      <c r="K1212" s="47"/>
      <c r="L1212" s="47">
        <v>143</v>
      </c>
      <c r="M1212" s="47"/>
      <c r="N1212" s="47">
        <v>156</v>
      </c>
      <c r="O1212" s="47">
        <v>14</v>
      </c>
      <c r="P1212" s="47"/>
      <c r="Q1212" s="47">
        <v>142</v>
      </c>
      <c r="R1212" s="47"/>
      <c r="S1212" s="47">
        <v>2</v>
      </c>
      <c r="T1212" s="47"/>
      <c r="U1212" s="47"/>
      <c r="V1212" s="47">
        <v>2</v>
      </c>
      <c r="W1212" s="47"/>
      <c r="X1212" s="46">
        <v>120</v>
      </c>
      <c r="Y1212" s="50"/>
      <c r="Z1212" s="111">
        <v>0.41</v>
      </c>
      <c r="AA1212" s="112">
        <v>2</v>
      </c>
      <c r="AB1212" s="50">
        <v>2</v>
      </c>
      <c r="AC1212" s="50">
        <v>297.48</v>
      </c>
      <c r="AD1212" s="50">
        <v>295.48</v>
      </c>
      <c r="AE1212" s="50">
        <v>4</v>
      </c>
      <c r="AF1212" s="51"/>
    </row>
    <row r="1213" spans="1:32" s="48" customFormat="1" hidden="1" x14ac:dyDescent="0.25">
      <c r="A1213" s="99">
        <v>501110003</v>
      </c>
      <c r="B1213" s="49" t="s">
        <v>395</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x14ac:dyDescent="0.25">
      <c r="A1214" s="99">
        <v>501110004</v>
      </c>
      <c r="B1214" s="49" t="s">
        <v>1107</v>
      </c>
      <c r="C1214" s="124"/>
      <c r="D1214" s="47"/>
      <c r="E1214" s="47"/>
      <c r="F1214" s="47"/>
      <c r="G1214" s="47"/>
      <c r="H1214" s="47"/>
      <c r="I1214" s="47">
        <v>4</v>
      </c>
      <c r="J1214" s="47">
        <v>1</v>
      </c>
      <c r="K1214" s="47"/>
      <c r="L1214" s="47">
        <v>3</v>
      </c>
      <c r="M1214" s="47"/>
      <c r="N1214" s="47">
        <v>4</v>
      </c>
      <c r="O1214" s="47">
        <v>1</v>
      </c>
      <c r="P1214" s="47"/>
      <c r="Q1214" s="47">
        <v>3</v>
      </c>
      <c r="R1214" s="47"/>
      <c r="S1214" s="47"/>
      <c r="T1214" s="47"/>
      <c r="U1214" s="47"/>
      <c r="V1214" s="47"/>
      <c r="W1214" s="47"/>
      <c r="X1214" s="46">
        <v>120</v>
      </c>
      <c r="Y1214" s="50"/>
      <c r="Z1214" s="111">
        <v>0.41</v>
      </c>
      <c r="AA1214" s="112">
        <v>2</v>
      </c>
      <c r="AB1214" s="50"/>
      <c r="AC1214" s="50">
        <v>6.82</v>
      </c>
      <c r="AD1214" s="50">
        <v>6.82</v>
      </c>
      <c r="AE1214" s="50"/>
      <c r="AF1214" s="51"/>
    </row>
    <row r="1215" spans="1:32" s="48" customFormat="1" x14ac:dyDescent="0.25">
      <c r="A1215" s="99">
        <v>501110005</v>
      </c>
      <c r="B1215" s="49" t="s">
        <v>408</v>
      </c>
      <c r="C1215" s="124"/>
      <c r="D1215" s="47"/>
      <c r="E1215" s="47"/>
      <c r="F1215" s="47"/>
      <c r="G1215" s="47"/>
      <c r="H1215" s="47"/>
      <c r="I1215" s="47">
        <v>7</v>
      </c>
      <c r="J1215" s="47"/>
      <c r="K1215" s="47"/>
      <c r="L1215" s="47">
        <v>7</v>
      </c>
      <c r="M1215" s="47"/>
      <c r="N1215" s="47">
        <v>7</v>
      </c>
      <c r="O1215" s="47"/>
      <c r="P1215" s="47"/>
      <c r="Q1215" s="47">
        <v>7</v>
      </c>
      <c r="R1215" s="47"/>
      <c r="S1215" s="47"/>
      <c r="T1215" s="47"/>
      <c r="U1215" s="47"/>
      <c r="V1215" s="47"/>
      <c r="W1215" s="47"/>
      <c r="X1215" s="46">
        <v>120</v>
      </c>
      <c r="Y1215" s="50"/>
      <c r="Z1215" s="111">
        <v>0.41</v>
      </c>
      <c r="AA1215" s="112">
        <v>2</v>
      </c>
      <c r="AB1215" s="50"/>
      <c r="AC1215" s="50">
        <v>14</v>
      </c>
      <c r="AD1215" s="50">
        <v>14</v>
      </c>
      <c r="AE1215" s="50"/>
      <c r="AF1215" s="51"/>
    </row>
    <row r="1216" spans="1:32" s="48" customFormat="1" x14ac:dyDescent="0.25">
      <c r="A1216" s="99">
        <v>501110006</v>
      </c>
      <c r="B1216" s="49" t="s">
        <v>406</v>
      </c>
      <c r="C1216" s="124"/>
      <c r="D1216" s="47">
        <v>4</v>
      </c>
      <c r="E1216" s="47"/>
      <c r="F1216" s="47"/>
      <c r="G1216" s="47">
        <v>4</v>
      </c>
      <c r="H1216" s="47"/>
      <c r="I1216" s="47">
        <v>61</v>
      </c>
      <c r="J1216" s="47">
        <v>9</v>
      </c>
      <c r="K1216" s="47"/>
      <c r="L1216" s="47">
        <v>52</v>
      </c>
      <c r="M1216" s="47"/>
      <c r="N1216" s="47">
        <v>63</v>
      </c>
      <c r="O1216" s="47">
        <v>9</v>
      </c>
      <c r="P1216" s="47"/>
      <c r="Q1216" s="47">
        <v>54</v>
      </c>
      <c r="R1216" s="47"/>
      <c r="S1216" s="47">
        <v>2</v>
      </c>
      <c r="T1216" s="47"/>
      <c r="U1216" s="47"/>
      <c r="V1216" s="47">
        <v>2</v>
      </c>
      <c r="W1216" s="47"/>
      <c r="X1216" s="46">
        <v>120</v>
      </c>
      <c r="Y1216" s="50"/>
      <c r="Z1216" s="111">
        <v>0.41</v>
      </c>
      <c r="AA1216" s="112">
        <v>2</v>
      </c>
      <c r="AB1216" s="50">
        <v>8</v>
      </c>
      <c r="AC1216" s="50">
        <v>111.38</v>
      </c>
      <c r="AD1216" s="50">
        <v>115.38</v>
      </c>
      <c r="AE1216" s="50">
        <v>4</v>
      </c>
      <c r="AF1216" s="51"/>
    </row>
    <row r="1217" spans="1:32" s="48" customFormat="1" x14ac:dyDescent="0.25">
      <c r="A1217" s="99">
        <v>501110007</v>
      </c>
      <c r="B1217" s="49" t="s">
        <v>407</v>
      </c>
      <c r="C1217" s="124"/>
      <c r="D1217" s="47"/>
      <c r="E1217" s="47"/>
      <c r="F1217" s="47"/>
      <c r="G1217" s="47"/>
      <c r="H1217" s="47"/>
      <c r="I1217" s="47">
        <v>2</v>
      </c>
      <c r="J1217" s="47"/>
      <c r="K1217" s="47"/>
      <c r="L1217" s="47">
        <v>2</v>
      </c>
      <c r="M1217" s="47"/>
      <c r="N1217" s="47">
        <v>2</v>
      </c>
      <c r="O1217" s="47"/>
      <c r="P1217" s="47"/>
      <c r="Q1217" s="47">
        <v>2</v>
      </c>
      <c r="R1217" s="47"/>
      <c r="S1217" s="47"/>
      <c r="T1217" s="47"/>
      <c r="U1217" s="47"/>
      <c r="V1217" s="47"/>
      <c r="W1217" s="47"/>
      <c r="X1217" s="46">
        <v>120</v>
      </c>
      <c r="Y1217" s="50"/>
      <c r="Z1217" s="111">
        <v>0.41</v>
      </c>
      <c r="AA1217" s="112">
        <v>2</v>
      </c>
      <c r="AB1217" s="50"/>
      <c r="AC1217" s="50">
        <v>4</v>
      </c>
      <c r="AD1217" s="50">
        <v>4</v>
      </c>
      <c r="AE1217" s="50"/>
      <c r="AF1217" s="51"/>
    </row>
    <row r="1218" spans="1:32" s="48" customFormat="1" hidden="1" x14ac:dyDescent="0.25">
      <c r="A1218" s="99">
        <v>501110008</v>
      </c>
      <c r="B1218" s="49" t="s">
        <v>403</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hidden="1" x14ac:dyDescent="0.25">
      <c r="A1219" s="99">
        <v>501110009</v>
      </c>
      <c r="B1219" s="49" t="s">
        <v>402</v>
      </c>
      <c r="C1219" s="124"/>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1">
        <v>0.41</v>
      </c>
      <c r="AA1219" s="112">
        <v>2</v>
      </c>
      <c r="AB1219" s="50"/>
      <c r="AC1219" s="50"/>
      <c r="AD1219" s="50"/>
      <c r="AE1219" s="50"/>
      <c r="AF1219" s="51"/>
    </row>
    <row r="1220" spans="1:32" s="48" customFormat="1" ht="25.5" x14ac:dyDescent="0.25">
      <c r="A1220" s="99">
        <v>501110010</v>
      </c>
      <c r="B1220" s="49" t="s">
        <v>1108</v>
      </c>
      <c r="C1220" s="124"/>
      <c r="D1220" s="47"/>
      <c r="E1220" s="47"/>
      <c r="F1220" s="47"/>
      <c r="G1220" s="47"/>
      <c r="H1220" s="47"/>
      <c r="I1220" s="47">
        <v>18</v>
      </c>
      <c r="J1220" s="47">
        <v>5</v>
      </c>
      <c r="K1220" s="47"/>
      <c r="L1220" s="47">
        <v>13</v>
      </c>
      <c r="M1220" s="47"/>
      <c r="N1220" s="47">
        <v>18</v>
      </c>
      <c r="O1220" s="47">
        <v>5</v>
      </c>
      <c r="P1220" s="47"/>
      <c r="Q1220" s="47">
        <v>13</v>
      </c>
      <c r="R1220" s="47"/>
      <c r="S1220" s="47"/>
      <c r="T1220" s="47"/>
      <c r="U1220" s="47"/>
      <c r="V1220" s="47"/>
      <c r="W1220" s="47"/>
      <c r="X1220" s="46">
        <v>120</v>
      </c>
      <c r="Y1220" s="50"/>
      <c r="Z1220" s="111">
        <v>0.41</v>
      </c>
      <c r="AA1220" s="112">
        <v>2</v>
      </c>
      <c r="AB1220" s="50"/>
      <c r="AC1220" s="50">
        <v>30.1</v>
      </c>
      <c r="AD1220" s="50">
        <v>30.1</v>
      </c>
      <c r="AE1220" s="50"/>
      <c r="AF1220" s="51"/>
    </row>
    <row r="1221" spans="1:32" s="48" customFormat="1" x14ac:dyDescent="0.25">
      <c r="A1221" s="99">
        <v>501110011</v>
      </c>
      <c r="B1221" s="49" t="s">
        <v>1109</v>
      </c>
      <c r="C1221" s="124"/>
      <c r="D1221" s="47"/>
      <c r="E1221" s="47"/>
      <c r="F1221" s="47"/>
      <c r="G1221" s="47"/>
      <c r="H1221" s="47"/>
      <c r="I1221" s="47">
        <v>2783</v>
      </c>
      <c r="J1221" s="47">
        <v>199</v>
      </c>
      <c r="K1221" s="47"/>
      <c r="L1221" s="47">
        <v>2584</v>
      </c>
      <c r="M1221" s="47"/>
      <c r="N1221" s="47">
        <v>2728</v>
      </c>
      <c r="O1221" s="47">
        <v>199</v>
      </c>
      <c r="P1221" s="47"/>
      <c r="Q1221" s="47">
        <v>2529</v>
      </c>
      <c r="R1221" s="47"/>
      <c r="S1221" s="47">
        <v>55</v>
      </c>
      <c r="T1221" s="47"/>
      <c r="U1221" s="47"/>
      <c r="V1221" s="47">
        <v>55</v>
      </c>
      <c r="W1221" s="47"/>
      <c r="X1221" s="46">
        <v>120</v>
      </c>
      <c r="Y1221" s="50"/>
      <c r="Z1221" s="111">
        <v>0.41</v>
      </c>
      <c r="AA1221" s="112">
        <v>2</v>
      </c>
      <c r="AB1221" s="50"/>
      <c r="AC1221" s="50">
        <v>5331.18</v>
      </c>
      <c r="AD1221" s="50">
        <v>5221.18</v>
      </c>
      <c r="AE1221" s="50">
        <v>110</v>
      </c>
      <c r="AF1221" s="51"/>
    </row>
    <row r="1222" spans="1:32" s="48" customFormat="1" hidden="1" x14ac:dyDescent="0.25">
      <c r="A1222" s="99">
        <v>501120000</v>
      </c>
      <c r="B1222" s="49" t="s">
        <v>1110</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x14ac:dyDescent="0.25">
      <c r="A1223" s="99">
        <v>501120001</v>
      </c>
      <c r="B1223" s="49" t="s">
        <v>1111</v>
      </c>
      <c r="C1223" s="124"/>
      <c r="D1223" s="47">
        <v>31</v>
      </c>
      <c r="E1223" s="47"/>
      <c r="F1223" s="47"/>
      <c r="G1223" s="47">
        <v>31</v>
      </c>
      <c r="H1223" s="47"/>
      <c r="I1223" s="47">
        <v>535</v>
      </c>
      <c r="J1223" s="47">
        <v>65</v>
      </c>
      <c r="K1223" s="47"/>
      <c r="L1223" s="47">
        <v>470</v>
      </c>
      <c r="M1223" s="47"/>
      <c r="N1223" s="47">
        <v>514</v>
      </c>
      <c r="O1223" s="47">
        <v>65</v>
      </c>
      <c r="P1223" s="47"/>
      <c r="Q1223" s="47">
        <v>449</v>
      </c>
      <c r="R1223" s="47"/>
      <c r="S1223" s="47">
        <v>52</v>
      </c>
      <c r="T1223" s="47"/>
      <c r="U1223" s="47"/>
      <c r="V1223" s="47">
        <v>52</v>
      </c>
      <c r="W1223" s="47"/>
      <c r="X1223" s="46">
        <v>120</v>
      </c>
      <c r="Y1223" s="50"/>
      <c r="Z1223" s="111">
        <v>0.41</v>
      </c>
      <c r="AA1223" s="112">
        <v>2</v>
      </c>
      <c r="AB1223" s="50">
        <v>62</v>
      </c>
      <c r="AC1223" s="50">
        <v>993.3</v>
      </c>
      <c r="AD1223" s="50">
        <v>951.3</v>
      </c>
      <c r="AE1223" s="50">
        <v>104</v>
      </c>
      <c r="AF1223" s="51"/>
    </row>
    <row r="1224" spans="1:32" s="48" customFormat="1" hidden="1" x14ac:dyDescent="0.25">
      <c r="A1224" s="99">
        <v>501120002</v>
      </c>
      <c r="B1224" s="49" t="s">
        <v>1112</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25.5" x14ac:dyDescent="0.25">
      <c r="A1225" s="99">
        <v>501120003</v>
      </c>
      <c r="B1225" s="49" t="s">
        <v>1113</v>
      </c>
      <c r="C1225" s="124"/>
      <c r="D1225" s="47">
        <v>139</v>
      </c>
      <c r="E1225" s="47"/>
      <c r="F1225" s="47"/>
      <c r="G1225" s="47">
        <v>139</v>
      </c>
      <c r="H1225" s="47"/>
      <c r="I1225" s="47">
        <v>2273</v>
      </c>
      <c r="J1225" s="47">
        <v>110</v>
      </c>
      <c r="K1225" s="47"/>
      <c r="L1225" s="47">
        <v>2163</v>
      </c>
      <c r="M1225" s="47"/>
      <c r="N1225" s="47">
        <v>2235</v>
      </c>
      <c r="O1225" s="47">
        <v>110</v>
      </c>
      <c r="P1225" s="47"/>
      <c r="Q1225" s="47">
        <v>2125</v>
      </c>
      <c r="R1225" s="47"/>
      <c r="S1225" s="47">
        <v>177</v>
      </c>
      <c r="T1225" s="47"/>
      <c r="U1225" s="47"/>
      <c r="V1225" s="47">
        <v>177</v>
      </c>
      <c r="W1225" s="47"/>
      <c r="X1225" s="46">
        <v>120</v>
      </c>
      <c r="Y1225" s="50"/>
      <c r="Z1225" s="111">
        <v>0.41</v>
      </c>
      <c r="AA1225" s="112">
        <v>2</v>
      </c>
      <c r="AB1225" s="50">
        <v>278</v>
      </c>
      <c r="AC1225" s="50">
        <v>4416.2</v>
      </c>
      <c r="AD1225" s="50">
        <v>4340.2</v>
      </c>
      <c r="AE1225" s="50">
        <v>354</v>
      </c>
      <c r="AF1225" s="51"/>
    </row>
    <row r="1226" spans="1:32" s="48" customFormat="1" x14ac:dyDescent="0.25">
      <c r="A1226" s="99">
        <v>501120004</v>
      </c>
      <c r="B1226" s="49" t="s">
        <v>1114</v>
      </c>
      <c r="C1226" s="124"/>
      <c r="D1226" s="47"/>
      <c r="E1226" s="47"/>
      <c r="F1226" s="47"/>
      <c r="G1226" s="47"/>
      <c r="H1226" s="47"/>
      <c r="I1226" s="47">
        <v>19</v>
      </c>
      <c r="J1226" s="47">
        <v>11</v>
      </c>
      <c r="K1226" s="47"/>
      <c r="L1226" s="47">
        <v>8</v>
      </c>
      <c r="M1226" s="47"/>
      <c r="N1226" s="47">
        <v>19</v>
      </c>
      <c r="O1226" s="47">
        <v>11</v>
      </c>
      <c r="P1226" s="47"/>
      <c r="Q1226" s="47">
        <v>8</v>
      </c>
      <c r="R1226" s="47"/>
      <c r="S1226" s="47"/>
      <c r="T1226" s="47"/>
      <c r="U1226" s="47"/>
      <c r="V1226" s="47"/>
      <c r="W1226" s="47"/>
      <c r="X1226" s="46">
        <v>120</v>
      </c>
      <c r="Y1226" s="50"/>
      <c r="Z1226" s="111">
        <v>0.41</v>
      </c>
      <c r="AA1226" s="112">
        <v>2</v>
      </c>
      <c r="AB1226" s="50"/>
      <c r="AC1226" s="50">
        <v>25.02</v>
      </c>
      <c r="AD1226" s="50">
        <v>25.02</v>
      </c>
      <c r="AE1226" s="50"/>
      <c r="AF1226" s="51"/>
    </row>
    <row r="1227" spans="1:32" s="48" customFormat="1" ht="38.25" x14ac:dyDescent="0.25">
      <c r="A1227" s="99">
        <v>501120005</v>
      </c>
      <c r="B1227" s="49" t="s">
        <v>1115</v>
      </c>
      <c r="C1227" s="124"/>
      <c r="D1227" s="47">
        <v>2</v>
      </c>
      <c r="E1227" s="47"/>
      <c r="F1227" s="47"/>
      <c r="G1227" s="47">
        <v>2</v>
      </c>
      <c r="H1227" s="47"/>
      <c r="I1227" s="47">
        <v>10</v>
      </c>
      <c r="J1227" s="47"/>
      <c r="K1227" s="47"/>
      <c r="L1227" s="47">
        <v>10</v>
      </c>
      <c r="M1227" s="47"/>
      <c r="N1227" s="47">
        <v>12</v>
      </c>
      <c r="O1227" s="47"/>
      <c r="P1227" s="47"/>
      <c r="Q1227" s="47">
        <v>12</v>
      </c>
      <c r="R1227" s="47"/>
      <c r="S1227" s="47"/>
      <c r="T1227" s="47"/>
      <c r="U1227" s="47"/>
      <c r="V1227" s="47"/>
      <c r="W1227" s="47"/>
      <c r="X1227" s="46">
        <v>120</v>
      </c>
      <c r="Y1227" s="50"/>
      <c r="Z1227" s="111">
        <v>0.41</v>
      </c>
      <c r="AA1227" s="112">
        <v>2</v>
      </c>
      <c r="AB1227" s="50">
        <v>4</v>
      </c>
      <c r="AC1227" s="50">
        <v>20</v>
      </c>
      <c r="AD1227" s="50">
        <v>24</v>
      </c>
      <c r="AE1227" s="50"/>
      <c r="AF1227" s="51"/>
    </row>
    <row r="1228" spans="1:32" s="48" customFormat="1" hidden="1" x14ac:dyDescent="0.25">
      <c r="A1228" s="99">
        <v>501120006</v>
      </c>
      <c r="B1228" s="49" t="s">
        <v>209</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x14ac:dyDescent="0.25">
      <c r="A1229" s="99">
        <v>501120007</v>
      </c>
      <c r="B1229" s="49" t="s">
        <v>1116</v>
      </c>
      <c r="C1229" s="124"/>
      <c r="D1229" s="47">
        <v>7</v>
      </c>
      <c r="E1229" s="47"/>
      <c r="F1229" s="47"/>
      <c r="G1229" s="47">
        <v>7</v>
      </c>
      <c r="H1229" s="47"/>
      <c r="I1229" s="47">
        <v>46</v>
      </c>
      <c r="J1229" s="47">
        <v>2</v>
      </c>
      <c r="K1229" s="47"/>
      <c r="L1229" s="47">
        <v>44</v>
      </c>
      <c r="M1229" s="47"/>
      <c r="N1229" s="47">
        <v>51</v>
      </c>
      <c r="O1229" s="47">
        <v>2</v>
      </c>
      <c r="P1229" s="47"/>
      <c r="Q1229" s="47">
        <v>49</v>
      </c>
      <c r="R1229" s="47"/>
      <c r="S1229" s="47">
        <v>2</v>
      </c>
      <c r="T1229" s="47"/>
      <c r="U1229" s="47"/>
      <c r="V1229" s="47">
        <v>2</v>
      </c>
      <c r="W1229" s="47"/>
      <c r="X1229" s="46">
        <v>120</v>
      </c>
      <c r="Y1229" s="50"/>
      <c r="Z1229" s="111">
        <v>0.41</v>
      </c>
      <c r="AA1229" s="112">
        <v>2</v>
      </c>
      <c r="AB1229" s="50">
        <v>14</v>
      </c>
      <c r="AC1229" s="50">
        <v>89.64</v>
      </c>
      <c r="AD1229" s="50">
        <v>99.64</v>
      </c>
      <c r="AE1229" s="50">
        <v>4</v>
      </c>
      <c r="AF1229" s="51"/>
    </row>
    <row r="1230" spans="1:32" s="48" customFormat="1" ht="38.25" hidden="1" x14ac:dyDescent="0.25">
      <c r="A1230" s="99">
        <v>501120008</v>
      </c>
      <c r="B1230" s="49" t="s">
        <v>1117</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idden="1" x14ac:dyDescent="0.25">
      <c r="A1231" s="99">
        <v>501120009</v>
      </c>
      <c r="B1231" s="49" t="s">
        <v>1118</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idden="1" x14ac:dyDescent="0.25">
      <c r="A1232" s="99">
        <v>501120010</v>
      </c>
      <c r="B1232" s="49" t="s">
        <v>1119</v>
      </c>
      <c r="C1232" s="124"/>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1">
        <v>0.41</v>
      </c>
      <c r="AA1232" s="112">
        <v>2</v>
      </c>
      <c r="AB1232" s="50"/>
      <c r="AC1232" s="50"/>
      <c r="AD1232" s="50"/>
      <c r="AE1232" s="50"/>
      <c r="AF1232" s="51"/>
    </row>
    <row r="1233" spans="1:32" s="48" customFormat="1" ht="25.5" hidden="1" x14ac:dyDescent="0.25">
      <c r="A1233" s="99">
        <v>501120011</v>
      </c>
      <c r="B1233" s="49" t="s">
        <v>1120</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25.5" x14ac:dyDescent="0.25">
      <c r="A1234" s="99">
        <v>501120012</v>
      </c>
      <c r="B1234" s="49" t="s">
        <v>1121</v>
      </c>
      <c r="C1234" s="124"/>
      <c r="D1234" s="47">
        <v>6</v>
      </c>
      <c r="E1234" s="47">
        <v>1</v>
      </c>
      <c r="F1234" s="47"/>
      <c r="G1234" s="47">
        <v>5</v>
      </c>
      <c r="H1234" s="47"/>
      <c r="I1234" s="47">
        <v>94</v>
      </c>
      <c r="J1234" s="47">
        <v>19</v>
      </c>
      <c r="K1234" s="47"/>
      <c r="L1234" s="47">
        <v>75</v>
      </c>
      <c r="M1234" s="47"/>
      <c r="N1234" s="47">
        <v>96</v>
      </c>
      <c r="O1234" s="47">
        <v>20</v>
      </c>
      <c r="P1234" s="47"/>
      <c r="Q1234" s="47">
        <v>76</v>
      </c>
      <c r="R1234" s="47"/>
      <c r="S1234" s="47">
        <v>4</v>
      </c>
      <c r="T1234" s="47"/>
      <c r="U1234" s="47"/>
      <c r="V1234" s="47">
        <v>4</v>
      </c>
      <c r="W1234" s="47"/>
      <c r="X1234" s="46">
        <v>120</v>
      </c>
      <c r="Y1234" s="50"/>
      <c r="Z1234" s="111">
        <v>0.41</v>
      </c>
      <c r="AA1234" s="112">
        <v>2</v>
      </c>
      <c r="AB1234" s="50">
        <v>10.82</v>
      </c>
      <c r="AC1234" s="50">
        <v>165.58</v>
      </c>
      <c r="AD1234" s="50">
        <v>168.4</v>
      </c>
      <c r="AE1234" s="50">
        <v>8</v>
      </c>
      <c r="AF1234" s="51"/>
    </row>
    <row r="1235" spans="1:32" s="48" customFormat="1" hidden="1" x14ac:dyDescent="0.25">
      <c r="A1235" s="99">
        <v>501120013</v>
      </c>
      <c r="B1235" s="49" t="s">
        <v>1122</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idden="1" x14ac:dyDescent="0.25">
      <c r="A1236" s="99">
        <v>501120014</v>
      </c>
      <c r="B1236" s="49" t="s">
        <v>1123</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25.5" x14ac:dyDescent="0.25">
      <c r="A1237" s="99">
        <v>501120015</v>
      </c>
      <c r="B1237" s="49" t="s">
        <v>1124</v>
      </c>
      <c r="C1237" s="124"/>
      <c r="D1237" s="47"/>
      <c r="E1237" s="47"/>
      <c r="F1237" s="47"/>
      <c r="G1237" s="47"/>
      <c r="H1237" s="47"/>
      <c r="I1237" s="47">
        <v>1</v>
      </c>
      <c r="J1237" s="47"/>
      <c r="K1237" s="47"/>
      <c r="L1237" s="47">
        <v>1</v>
      </c>
      <c r="M1237" s="47"/>
      <c r="N1237" s="47">
        <v>1</v>
      </c>
      <c r="O1237" s="47"/>
      <c r="P1237" s="47"/>
      <c r="Q1237" s="47">
        <v>1</v>
      </c>
      <c r="R1237" s="47"/>
      <c r="S1237" s="47"/>
      <c r="T1237" s="47"/>
      <c r="U1237" s="47"/>
      <c r="V1237" s="47"/>
      <c r="W1237" s="47"/>
      <c r="X1237" s="46">
        <v>120</v>
      </c>
      <c r="Y1237" s="50"/>
      <c r="Z1237" s="111">
        <v>0.41</v>
      </c>
      <c r="AA1237" s="112">
        <v>2</v>
      </c>
      <c r="AB1237" s="50"/>
      <c r="AC1237" s="50">
        <v>2</v>
      </c>
      <c r="AD1237" s="50">
        <v>2</v>
      </c>
      <c r="AE1237" s="50"/>
      <c r="AF1237" s="51"/>
    </row>
    <row r="1238" spans="1:32" s="48" customFormat="1" x14ac:dyDescent="0.25">
      <c r="A1238" s="99">
        <v>501120016</v>
      </c>
      <c r="B1238" s="49" t="s">
        <v>1125</v>
      </c>
      <c r="C1238" s="124"/>
      <c r="D1238" s="47"/>
      <c r="E1238" s="47"/>
      <c r="F1238" s="47"/>
      <c r="G1238" s="47"/>
      <c r="H1238" s="47"/>
      <c r="I1238" s="47">
        <v>73</v>
      </c>
      <c r="J1238" s="47">
        <v>7</v>
      </c>
      <c r="K1238" s="47"/>
      <c r="L1238" s="47">
        <v>66</v>
      </c>
      <c r="M1238" s="47"/>
      <c r="N1238" s="47">
        <v>51</v>
      </c>
      <c r="O1238" s="47">
        <v>7</v>
      </c>
      <c r="P1238" s="47"/>
      <c r="Q1238" s="47">
        <v>44</v>
      </c>
      <c r="R1238" s="47"/>
      <c r="S1238" s="47">
        <v>22</v>
      </c>
      <c r="T1238" s="47"/>
      <c r="U1238" s="47"/>
      <c r="V1238" s="47">
        <v>22</v>
      </c>
      <c r="W1238" s="47"/>
      <c r="X1238" s="46">
        <v>120</v>
      </c>
      <c r="Y1238" s="50"/>
      <c r="Z1238" s="111">
        <v>0.41</v>
      </c>
      <c r="AA1238" s="112">
        <v>2</v>
      </c>
      <c r="AB1238" s="50"/>
      <c r="AC1238" s="50">
        <v>137.74</v>
      </c>
      <c r="AD1238" s="50">
        <v>93.74</v>
      </c>
      <c r="AE1238" s="50">
        <v>44</v>
      </c>
      <c r="AF1238" s="51"/>
    </row>
    <row r="1239" spans="1:32" s="48" customFormat="1" hidden="1" x14ac:dyDescent="0.25">
      <c r="A1239" s="99">
        <v>501120017</v>
      </c>
      <c r="B1239" s="49" t="s">
        <v>1126</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25.5" x14ac:dyDescent="0.25">
      <c r="A1240" s="99">
        <v>501120018</v>
      </c>
      <c r="B1240" s="49" t="s">
        <v>1127</v>
      </c>
      <c r="C1240" s="124"/>
      <c r="D1240" s="47"/>
      <c r="E1240" s="47"/>
      <c r="F1240" s="47"/>
      <c r="G1240" s="47"/>
      <c r="H1240" s="47"/>
      <c r="I1240" s="47">
        <v>2</v>
      </c>
      <c r="J1240" s="47"/>
      <c r="K1240" s="47"/>
      <c r="L1240" s="47">
        <v>2</v>
      </c>
      <c r="M1240" s="47"/>
      <c r="N1240" s="47">
        <v>1</v>
      </c>
      <c r="O1240" s="47"/>
      <c r="P1240" s="47"/>
      <c r="Q1240" s="47">
        <v>1</v>
      </c>
      <c r="R1240" s="47"/>
      <c r="S1240" s="47">
        <v>1</v>
      </c>
      <c r="T1240" s="47"/>
      <c r="U1240" s="47"/>
      <c r="V1240" s="47">
        <v>1</v>
      </c>
      <c r="W1240" s="47"/>
      <c r="X1240" s="46">
        <v>120</v>
      </c>
      <c r="Y1240" s="50"/>
      <c r="Z1240" s="111">
        <v>0.41</v>
      </c>
      <c r="AA1240" s="112">
        <v>2</v>
      </c>
      <c r="AB1240" s="50"/>
      <c r="AC1240" s="50">
        <v>4</v>
      </c>
      <c r="AD1240" s="50">
        <v>2</v>
      </c>
      <c r="AE1240" s="50">
        <v>2</v>
      </c>
      <c r="AF1240" s="51"/>
    </row>
    <row r="1241" spans="1:32" s="48" customFormat="1" x14ac:dyDescent="0.25">
      <c r="A1241" s="99">
        <v>501120019</v>
      </c>
      <c r="B1241" s="49" t="s">
        <v>1128</v>
      </c>
      <c r="C1241" s="124"/>
      <c r="D1241" s="47"/>
      <c r="E1241" s="47"/>
      <c r="F1241" s="47"/>
      <c r="G1241" s="47"/>
      <c r="H1241" s="47"/>
      <c r="I1241" s="47">
        <v>1</v>
      </c>
      <c r="J1241" s="47"/>
      <c r="K1241" s="47"/>
      <c r="L1241" s="47">
        <v>1</v>
      </c>
      <c r="M1241" s="47"/>
      <c r="N1241" s="47"/>
      <c r="O1241" s="47"/>
      <c r="P1241" s="47"/>
      <c r="Q1241" s="47"/>
      <c r="R1241" s="47"/>
      <c r="S1241" s="47">
        <v>1</v>
      </c>
      <c r="T1241" s="47"/>
      <c r="U1241" s="47"/>
      <c r="V1241" s="47">
        <v>1</v>
      </c>
      <c r="W1241" s="47"/>
      <c r="X1241" s="46">
        <v>120</v>
      </c>
      <c r="Y1241" s="50"/>
      <c r="Z1241" s="111">
        <v>0.41</v>
      </c>
      <c r="AA1241" s="112">
        <v>2</v>
      </c>
      <c r="AB1241" s="50"/>
      <c r="AC1241" s="50">
        <v>2</v>
      </c>
      <c r="AD1241" s="50"/>
      <c r="AE1241" s="50">
        <v>2</v>
      </c>
      <c r="AF1241" s="51"/>
    </row>
    <row r="1242" spans="1:32" s="48" customFormat="1" x14ac:dyDescent="0.25">
      <c r="A1242" s="99">
        <v>501120020</v>
      </c>
      <c r="B1242" s="49" t="s">
        <v>1129</v>
      </c>
      <c r="C1242" s="124"/>
      <c r="D1242" s="47">
        <v>26</v>
      </c>
      <c r="E1242" s="47"/>
      <c r="F1242" s="47"/>
      <c r="G1242" s="47">
        <v>26</v>
      </c>
      <c r="H1242" s="47"/>
      <c r="I1242" s="47">
        <v>29</v>
      </c>
      <c r="J1242" s="47">
        <v>4</v>
      </c>
      <c r="K1242" s="47"/>
      <c r="L1242" s="47">
        <v>25</v>
      </c>
      <c r="M1242" s="47"/>
      <c r="N1242" s="47">
        <v>54</v>
      </c>
      <c r="O1242" s="47">
        <v>4</v>
      </c>
      <c r="P1242" s="47"/>
      <c r="Q1242" s="47">
        <v>50</v>
      </c>
      <c r="R1242" s="47"/>
      <c r="S1242" s="47">
        <v>1</v>
      </c>
      <c r="T1242" s="47"/>
      <c r="U1242" s="47"/>
      <c r="V1242" s="47">
        <v>1</v>
      </c>
      <c r="W1242" s="47"/>
      <c r="X1242" s="46">
        <v>120</v>
      </c>
      <c r="Y1242" s="50"/>
      <c r="Z1242" s="111">
        <v>0.41</v>
      </c>
      <c r="AA1242" s="112">
        <v>2</v>
      </c>
      <c r="AB1242" s="50">
        <v>52</v>
      </c>
      <c r="AC1242" s="50">
        <v>53.28</v>
      </c>
      <c r="AD1242" s="50">
        <v>103.28</v>
      </c>
      <c r="AE1242" s="50">
        <v>2</v>
      </c>
      <c r="AF1242" s="51"/>
    </row>
    <row r="1243" spans="1:32" s="48" customFormat="1" hidden="1" x14ac:dyDescent="0.25">
      <c r="A1243" s="99">
        <v>501120021</v>
      </c>
      <c r="B1243" s="49" t="s">
        <v>1130</v>
      </c>
      <c r="C1243" s="124"/>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11">
        <v>0.41</v>
      </c>
      <c r="AA1243" s="112">
        <v>2</v>
      </c>
      <c r="AB1243" s="50"/>
      <c r="AC1243" s="50"/>
      <c r="AD1243" s="50"/>
      <c r="AE1243" s="50"/>
      <c r="AF1243" s="51"/>
    </row>
    <row r="1244" spans="1:32" s="48" customFormat="1" x14ac:dyDescent="0.25">
      <c r="A1244" s="99">
        <v>501120022</v>
      </c>
      <c r="B1244" s="49" t="s">
        <v>1131</v>
      </c>
      <c r="C1244" s="124"/>
      <c r="D1244" s="47">
        <v>95</v>
      </c>
      <c r="E1244" s="47"/>
      <c r="F1244" s="47"/>
      <c r="G1244" s="47">
        <v>95</v>
      </c>
      <c r="H1244" s="47"/>
      <c r="I1244" s="47">
        <v>645</v>
      </c>
      <c r="J1244" s="47">
        <v>22</v>
      </c>
      <c r="K1244" s="47"/>
      <c r="L1244" s="47">
        <v>623</v>
      </c>
      <c r="M1244" s="47"/>
      <c r="N1244" s="47">
        <v>686</v>
      </c>
      <c r="O1244" s="47">
        <v>22</v>
      </c>
      <c r="P1244" s="47"/>
      <c r="Q1244" s="47">
        <v>664</v>
      </c>
      <c r="R1244" s="47"/>
      <c r="S1244" s="47">
        <v>54</v>
      </c>
      <c r="T1244" s="47"/>
      <c r="U1244" s="47"/>
      <c r="V1244" s="47">
        <v>54</v>
      </c>
      <c r="W1244" s="47"/>
      <c r="X1244" s="46">
        <v>120</v>
      </c>
      <c r="Y1244" s="50"/>
      <c r="Z1244" s="111">
        <v>0.41</v>
      </c>
      <c r="AA1244" s="112">
        <v>2</v>
      </c>
      <c r="AB1244" s="50">
        <v>190</v>
      </c>
      <c r="AC1244" s="50">
        <v>1264.04</v>
      </c>
      <c r="AD1244" s="50">
        <v>1346.04</v>
      </c>
      <c r="AE1244" s="50">
        <v>108</v>
      </c>
      <c r="AF1244" s="51"/>
    </row>
    <row r="1245" spans="1:32" s="48" customFormat="1" x14ac:dyDescent="0.25">
      <c r="A1245" s="99">
        <v>501120023</v>
      </c>
      <c r="B1245" s="49" t="s">
        <v>1132</v>
      </c>
      <c r="C1245" s="124"/>
      <c r="D1245" s="47">
        <v>2</v>
      </c>
      <c r="E1245" s="47"/>
      <c r="F1245" s="47"/>
      <c r="G1245" s="47">
        <v>2</v>
      </c>
      <c r="H1245" s="47"/>
      <c r="I1245" s="47">
        <v>2</v>
      </c>
      <c r="J1245" s="47"/>
      <c r="K1245" s="47"/>
      <c r="L1245" s="47">
        <v>2</v>
      </c>
      <c r="M1245" s="47"/>
      <c r="N1245" s="47">
        <v>4</v>
      </c>
      <c r="O1245" s="47"/>
      <c r="P1245" s="47"/>
      <c r="Q1245" s="47">
        <v>4</v>
      </c>
      <c r="R1245" s="47"/>
      <c r="S1245" s="47"/>
      <c r="T1245" s="47"/>
      <c r="U1245" s="47"/>
      <c r="V1245" s="47"/>
      <c r="W1245" s="47"/>
      <c r="X1245" s="46">
        <v>120</v>
      </c>
      <c r="Y1245" s="50"/>
      <c r="Z1245" s="111">
        <v>0.41</v>
      </c>
      <c r="AA1245" s="112">
        <v>2</v>
      </c>
      <c r="AB1245" s="50">
        <v>4</v>
      </c>
      <c r="AC1245" s="50">
        <v>4</v>
      </c>
      <c r="AD1245" s="50">
        <v>8</v>
      </c>
      <c r="AE1245" s="50"/>
      <c r="AF1245" s="51"/>
    </row>
    <row r="1246" spans="1:32" s="48" customFormat="1" hidden="1" x14ac:dyDescent="0.25">
      <c r="A1246" s="99">
        <v>501130000</v>
      </c>
      <c r="B1246" s="49" t="s">
        <v>1133</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1">
        <v>0.41</v>
      </c>
      <c r="AA1246" s="112">
        <v>2</v>
      </c>
      <c r="AB1246" s="50"/>
      <c r="AC1246" s="50"/>
      <c r="AD1246" s="50"/>
      <c r="AE1246" s="50"/>
      <c r="AF1246" s="51"/>
    </row>
    <row r="1247" spans="1:32" s="48" customFormat="1" hidden="1" x14ac:dyDescent="0.25">
      <c r="A1247" s="99">
        <v>501130001</v>
      </c>
      <c r="B1247" s="49" t="s">
        <v>1134</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25.5" hidden="1" x14ac:dyDescent="0.25">
      <c r="A1248" s="99">
        <v>501130002</v>
      </c>
      <c r="B1248" s="49" t="s">
        <v>1135</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1">
        <v>0.41</v>
      </c>
      <c r="AA1248" s="112">
        <v>2</v>
      </c>
      <c r="AB1248" s="50"/>
      <c r="AC1248" s="50"/>
      <c r="AD1248" s="50"/>
      <c r="AE1248" s="50"/>
      <c r="AF1248" s="51"/>
    </row>
    <row r="1249" spans="1:32" s="48" customFormat="1" ht="25.5" x14ac:dyDescent="0.25">
      <c r="A1249" s="99">
        <v>501130003</v>
      </c>
      <c r="B1249" s="49" t="s">
        <v>1136</v>
      </c>
      <c r="C1249" s="124"/>
      <c r="D1249" s="47">
        <v>29</v>
      </c>
      <c r="E1249" s="47"/>
      <c r="F1249" s="47"/>
      <c r="G1249" s="47">
        <v>29</v>
      </c>
      <c r="H1249" s="47"/>
      <c r="I1249" s="47">
        <v>161</v>
      </c>
      <c r="J1249" s="47">
        <v>25</v>
      </c>
      <c r="K1249" s="47"/>
      <c r="L1249" s="47">
        <v>136</v>
      </c>
      <c r="M1249" s="47"/>
      <c r="N1249" s="47">
        <v>171</v>
      </c>
      <c r="O1249" s="47">
        <v>25</v>
      </c>
      <c r="P1249" s="47"/>
      <c r="Q1249" s="47">
        <v>146</v>
      </c>
      <c r="R1249" s="47"/>
      <c r="S1249" s="47">
        <v>19</v>
      </c>
      <c r="T1249" s="47"/>
      <c r="U1249" s="47"/>
      <c r="V1249" s="47">
        <v>19</v>
      </c>
      <c r="W1249" s="47"/>
      <c r="X1249" s="46">
        <v>120</v>
      </c>
      <c r="Y1249" s="50"/>
      <c r="Z1249" s="111">
        <v>0.41</v>
      </c>
      <c r="AA1249" s="112">
        <v>2</v>
      </c>
      <c r="AB1249" s="50">
        <v>58</v>
      </c>
      <c r="AC1249" s="50">
        <v>292.5</v>
      </c>
      <c r="AD1249" s="50">
        <v>312.5</v>
      </c>
      <c r="AE1249" s="50">
        <v>38</v>
      </c>
      <c r="AF1249" s="51"/>
    </row>
    <row r="1250" spans="1:32" s="48" customFormat="1" hidden="1" x14ac:dyDescent="0.25">
      <c r="A1250" s="99">
        <v>501130004</v>
      </c>
      <c r="B1250" s="49" t="s">
        <v>1137</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1">
        <v>0.41</v>
      </c>
      <c r="AA1250" s="112">
        <v>2</v>
      </c>
      <c r="AB1250" s="50"/>
      <c r="AC1250" s="50"/>
      <c r="AD1250" s="50"/>
      <c r="AE1250" s="50"/>
      <c r="AF1250" s="51"/>
    </row>
    <row r="1251" spans="1:32" s="48" customFormat="1" ht="25.5" hidden="1" x14ac:dyDescent="0.25">
      <c r="A1251" s="99">
        <v>501130005</v>
      </c>
      <c r="B1251" s="49" t="s">
        <v>1138</v>
      </c>
      <c r="C1251" s="124"/>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1">
        <v>0.41</v>
      </c>
      <c r="AA1251" s="112">
        <v>2</v>
      </c>
      <c r="AB1251" s="50"/>
      <c r="AC1251" s="50"/>
      <c r="AD1251" s="50"/>
      <c r="AE1251" s="50"/>
      <c r="AF1251" s="51"/>
    </row>
    <row r="1252" spans="1:32" s="48" customFormat="1" hidden="1" x14ac:dyDescent="0.25">
      <c r="A1252" s="99">
        <v>501130006</v>
      </c>
      <c r="B1252" s="49" t="s">
        <v>360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1">
        <v>0.41</v>
      </c>
      <c r="AA1252" s="112">
        <v>2</v>
      </c>
      <c r="AB1252" s="50"/>
      <c r="AC1252" s="50"/>
      <c r="AD1252" s="50"/>
      <c r="AE1252" s="50"/>
      <c r="AF1252" s="51"/>
    </row>
    <row r="1253" spans="1:32" s="48" customFormat="1" ht="12.75" hidden="1" customHeight="1" x14ac:dyDescent="0.25">
      <c r="A1253" s="99">
        <v>501130007</v>
      </c>
      <c r="B1253" s="49" t="s">
        <v>1139</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1">
        <v>0.41</v>
      </c>
      <c r="AA1253" s="112">
        <v>2</v>
      </c>
      <c r="AB1253" s="50"/>
      <c r="AC1253" s="50"/>
      <c r="AD1253" s="50"/>
      <c r="AE1253" s="50"/>
      <c r="AF1253" s="51"/>
    </row>
    <row r="1254" spans="1:32" s="48" customFormat="1" hidden="1" x14ac:dyDescent="0.25">
      <c r="A1254" s="99">
        <v>501130008</v>
      </c>
      <c r="B1254" s="49" t="s">
        <v>1140</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5.5" hidden="1" x14ac:dyDescent="0.25">
      <c r="A1255" s="99">
        <v>501130009</v>
      </c>
      <c r="B1255" s="49" t="s">
        <v>1141</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idden="1" x14ac:dyDescent="0.25">
      <c r="A1256" s="99">
        <v>501130010</v>
      </c>
      <c r="B1256" s="49" t="s">
        <v>1142</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1">
        <v>0.41</v>
      </c>
      <c r="AA1256" s="112">
        <v>2</v>
      </c>
      <c r="AB1256" s="50"/>
      <c r="AC1256" s="50"/>
      <c r="AD1256" s="50"/>
      <c r="AE1256" s="50"/>
      <c r="AF1256" s="51"/>
    </row>
    <row r="1257" spans="1:32" s="48" customFormat="1" ht="25.5" hidden="1" x14ac:dyDescent="0.25">
      <c r="A1257" s="99">
        <v>501130011</v>
      </c>
      <c r="B1257" s="49" t="s">
        <v>1143</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idden="1" x14ac:dyDescent="0.25">
      <c r="A1258" s="99">
        <v>501130012</v>
      </c>
      <c r="B1258" s="49" t="s">
        <v>1144</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1">
        <v>0.41</v>
      </c>
      <c r="AA1258" s="112">
        <v>2</v>
      </c>
      <c r="AB1258" s="50"/>
      <c r="AC1258" s="50"/>
      <c r="AD1258" s="50"/>
      <c r="AE1258" s="50"/>
      <c r="AF1258" s="51"/>
    </row>
    <row r="1259" spans="1:32" s="48" customFormat="1" hidden="1" x14ac:dyDescent="0.25">
      <c r="A1259" s="99">
        <v>501130013</v>
      </c>
      <c r="B1259" s="49" t="s">
        <v>1145</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5.5" hidden="1" x14ac:dyDescent="0.25">
      <c r="A1260" s="99">
        <v>501130014</v>
      </c>
      <c r="B1260" s="49" t="s">
        <v>1146</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x14ac:dyDescent="0.25">
      <c r="A1261" s="99">
        <v>501130015</v>
      </c>
      <c r="B1261" s="49" t="s">
        <v>1147</v>
      </c>
      <c r="C1261" s="124"/>
      <c r="D1261" s="47"/>
      <c r="E1261" s="47"/>
      <c r="F1261" s="47"/>
      <c r="G1261" s="47"/>
      <c r="H1261" s="47"/>
      <c r="I1261" s="47">
        <v>3</v>
      </c>
      <c r="J1261" s="47">
        <v>1</v>
      </c>
      <c r="K1261" s="47"/>
      <c r="L1261" s="47">
        <v>2</v>
      </c>
      <c r="M1261" s="47"/>
      <c r="N1261" s="47">
        <v>3</v>
      </c>
      <c r="O1261" s="47">
        <v>1</v>
      </c>
      <c r="P1261" s="47"/>
      <c r="Q1261" s="47">
        <v>2</v>
      </c>
      <c r="R1261" s="47"/>
      <c r="S1261" s="47"/>
      <c r="T1261" s="47"/>
      <c r="U1261" s="47"/>
      <c r="V1261" s="47"/>
      <c r="W1261" s="47"/>
      <c r="X1261" s="46">
        <v>120</v>
      </c>
      <c r="Y1261" s="50"/>
      <c r="Z1261" s="111">
        <v>0.41</v>
      </c>
      <c r="AA1261" s="112">
        <v>2</v>
      </c>
      <c r="AB1261" s="50"/>
      <c r="AC1261" s="50">
        <v>4.82</v>
      </c>
      <c r="AD1261" s="50">
        <v>4.82</v>
      </c>
      <c r="AE1261" s="50"/>
      <c r="AF1261" s="51"/>
    </row>
    <row r="1262" spans="1:32" s="48" customFormat="1" ht="25.5" hidden="1" x14ac:dyDescent="0.25">
      <c r="A1262" s="99">
        <v>501130016</v>
      </c>
      <c r="B1262" s="49" t="s">
        <v>1148</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x14ac:dyDescent="0.25">
      <c r="A1263" s="99">
        <v>501130017</v>
      </c>
      <c r="B1263" s="49" t="s">
        <v>1149</v>
      </c>
      <c r="C1263" s="124"/>
      <c r="D1263" s="47">
        <v>1</v>
      </c>
      <c r="E1263" s="47">
        <v>1</v>
      </c>
      <c r="F1263" s="47"/>
      <c r="G1263" s="47"/>
      <c r="H1263" s="47"/>
      <c r="I1263" s="47">
        <v>1</v>
      </c>
      <c r="J1263" s="47"/>
      <c r="K1263" s="47"/>
      <c r="L1263" s="47">
        <v>1</v>
      </c>
      <c r="M1263" s="47"/>
      <c r="N1263" s="47">
        <v>2</v>
      </c>
      <c r="O1263" s="47">
        <v>1</v>
      </c>
      <c r="P1263" s="47"/>
      <c r="Q1263" s="47">
        <v>1</v>
      </c>
      <c r="R1263" s="47"/>
      <c r="S1263" s="47"/>
      <c r="T1263" s="47"/>
      <c r="U1263" s="47"/>
      <c r="V1263" s="47"/>
      <c r="W1263" s="47"/>
      <c r="X1263" s="46">
        <v>120</v>
      </c>
      <c r="Y1263" s="50"/>
      <c r="Z1263" s="111">
        <v>0.41</v>
      </c>
      <c r="AA1263" s="112">
        <v>2</v>
      </c>
      <c r="AB1263" s="50">
        <v>0.82</v>
      </c>
      <c r="AC1263" s="50">
        <v>2</v>
      </c>
      <c r="AD1263" s="50">
        <v>2.82</v>
      </c>
      <c r="AE1263" s="50"/>
      <c r="AF1263" s="51"/>
    </row>
    <row r="1264" spans="1:32" s="48" customFormat="1" hidden="1" x14ac:dyDescent="0.25">
      <c r="A1264" s="99">
        <v>501130018</v>
      </c>
      <c r="B1264" s="49" t="s">
        <v>1150</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1">
        <v>0.41</v>
      </c>
      <c r="AA1264" s="112">
        <v>2</v>
      </c>
      <c r="AB1264" s="50"/>
      <c r="AC1264" s="50"/>
      <c r="AD1264" s="50"/>
      <c r="AE1264" s="50"/>
      <c r="AF1264" s="51"/>
    </row>
    <row r="1265" spans="1:32" s="48" customFormat="1" hidden="1" x14ac:dyDescent="0.25">
      <c r="A1265" s="99">
        <v>501130019</v>
      </c>
      <c r="B1265" s="49" t="s">
        <v>1151</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idden="1" x14ac:dyDescent="0.25">
      <c r="A1266" s="99">
        <v>501130020</v>
      </c>
      <c r="B1266" s="49" t="s">
        <v>1152</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idden="1" x14ac:dyDescent="0.25">
      <c r="A1267" s="99">
        <v>501130021</v>
      </c>
      <c r="B1267" s="49" t="s">
        <v>1153</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5.5" hidden="1" x14ac:dyDescent="0.25">
      <c r="A1268" s="99">
        <v>501130022</v>
      </c>
      <c r="B1268" s="49" t="s">
        <v>1154</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1">
        <v>0.41</v>
      </c>
      <c r="AA1268" s="112">
        <v>2</v>
      </c>
      <c r="AB1268" s="50"/>
      <c r="AC1268" s="50"/>
      <c r="AD1268" s="50"/>
      <c r="AE1268" s="50"/>
      <c r="AF1268" s="51"/>
    </row>
    <row r="1269" spans="1:32" s="48" customFormat="1" x14ac:dyDescent="0.25">
      <c r="A1269" s="99">
        <v>501130023</v>
      </c>
      <c r="B1269" s="49" t="s">
        <v>375</v>
      </c>
      <c r="C1269" s="124"/>
      <c r="D1269" s="47">
        <v>22</v>
      </c>
      <c r="E1269" s="47"/>
      <c r="F1269" s="47"/>
      <c r="G1269" s="47">
        <v>22</v>
      </c>
      <c r="H1269" s="47"/>
      <c r="I1269" s="47">
        <v>615</v>
      </c>
      <c r="J1269" s="47">
        <v>44</v>
      </c>
      <c r="K1269" s="47"/>
      <c r="L1269" s="47">
        <v>571</v>
      </c>
      <c r="M1269" s="47"/>
      <c r="N1269" s="47">
        <v>589</v>
      </c>
      <c r="O1269" s="47">
        <v>44</v>
      </c>
      <c r="P1269" s="47"/>
      <c r="Q1269" s="47">
        <v>545</v>
      </c>
      <c r="R1269" s="47"/>
      <c r="S1269" s="47">
        <v>48</v>
      </c>
      <c r="T1269" s="47"/>
      <c r="U1269" s="47"/>
      <c r="V1269" s="47">
        <v>48</v>
      </c>
      <c r="W1269" s="47"/>
      <c r="X1269" s="46">
        <v>120</v>
      </c>
      <c r="Y1269" s="50"/>
      <c r="Z1269" s="111">
        <v>0.41</v>
      </c>
      <c r="AA1269" s="112">
        <v>2</v>
      </c>
      <c r="AB1269" s="50">
        <v>44</v>
      </c>
      <c r="AC1269" s="50">
        <v>1178.08</v>
      </c>
      <c r="AD1269" s="50">
        <v>1126.08</v>
      </c>
      <c r="AE1269" s="50">
        <v>96</v>
      </c>
      <c r="AF1269" s="51"/>
    </row>
    <row r="1270" spans="1:32" s="48" customFormat="1" ht="25.5" x14ac:dyDescent="0.25">
      <c r="A1270" s="99">
        <v>501130024</v>
      </c>
      <c r="B1270" s="49" t="s">
        <v>1155</v>
      </c>
      <c r="C1270" s="124"/>
      <c r="D1270" s="47">
        <v>1</v>
      </c>
      <c r="E1270" s="47"/>
      <c r="F1270" s="47"/>
      <c r="G1270" s="47">
        <v>1</v>
      </c>
      <c r="H1270" s="47"/>
      <c r="I1270" s="47"/>
      <c r="J1270" s="47"/>
      <c r="K1270" s="47"/>
      <c r="L1270" s="47"/>
      <c r="M1270" s="47"/>
      <c r="N1270" s="47">
        <v>1</v>
      </c>
      <c r="O1270" s="47"/>
      <c r="P1270" s="47"/>
      <c r="Q1270" s="47">
        <v>1</v>
      </c>
      <c r="R1270" s="47"/>
      <c r="S1270" s="47"/>
      <c r="T1270" s="47"/>
      <c r="U1270" s="47"/>
      <c r="V1270" s="47"/>
      <c r="W1270" s="47"/>
      <c r="X1270" s="46">
        <v>120</v>
      </c>
      <c r="Y1270" s="50"/>
      <c r="Z1270" s="111">
        <v>0.41</v>
      </c>
      <c r="AA1270" s="112">
        <v>2</v>
      </c>
      <c r="AB1270" s="50">
        <v>2</v>
      </c>
      <c r="AC1270" s="50"/>
      <c r="AD1270" s="50">
        <v>2</v>
      </c>
      <c r="AE1270" s="50"/>
      <c r="AF1270" s="51"/>
    </row>
    <row r="1271" spans="1:32" s="48" customFormat="1" x14ac:dyDescent="0.25">
      <c r="A1271" s="99">
        <v>501130025</v>
      </c>
      <c r="B1271" s="49" t="s">
        <v>1156</v>
      </c>
      <c r="C1271" s="124"/>
      <c r="D1271" s="47">
        <v>2</v>
      </c>
      <c r="E1271" s="47"/>
      <c r="F1271" s="47"/>
      <c r="G1271" s="47">
        <v>2</v>
      </c>
      <c r="H1271" s="47"/>
      <c r="I1271" s="47"/>
      <c r="J1271" s="47"/>
      <c r="K1271" s="47"/>
      <c r="L1271" s="47"/>
      <c r="M1271" s="47"/>
      <c r="N1271" s="47">
        <v>2</v>
      </c>
      <c r="O1271" s="47"/>
      <c r="P1271" s="47"/>
      <c r="Q1271" s="47">
        <v>2</v>
      </c>
      <c r="R1271" s="47"/>
      <c r="S1271" s="47"/>
      <c r="T1271" s="47"/>
      <c r="U1271" s="47"/>
      <c r="V1271" s="47"/>
      <c r="W1271" s="47"/>
      <c r="X1271" s="46">
        <v>120</v>
      </c>
      <c r="Y1271" s="50"/>
      <c r="Z1271" s="111">
        <v>0.41</v>
      </c>
      <c r="AA1271" s="112">
        <v>2</v>
      </c>
      <c r="AB1271" s="50">
        <v>4</v>
      </c>
      <c r="AC1271" s="50"/>
      <c r="AD1271" s="50">
        <v>4</v>
      </c>
      <c r="AE1271" s="50"/>
      <c r="AF1271" s="51"/>
    </row>
    <row r="1272" spans="1:32" s="48" customFormat="1" ht="25.5" hidden="1" x14ac:dyDescent="0.25">
      <c r="A1272" s="99">
        <v>501130026</v>
      </c>
      <c r="B1272" s="49" t="s">
        <v>1157</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25.5" hidden="1" x14ac:dyDescent="0.25">
      <c r="A1273" s="99">
        <v>501130027</v>
      </c>
      <c r="B1273" s="49" t="s">
        <v>1158</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1">
        <v>0.41</v>
      </c>
      <c r="AA1273" s="112">
        <v>2</v>
      </c>
      <c r="AB1273" s="50"/>
      <c r="AC1273" s="50"/>
      <c r="AD1273" s="50"/>
      <c r="AE1273" s="50"/>
      <c r="AF1273" s="51"/>
    </row>
    <row r="1274" spans="1:32" s="48" customFormat="1" ht="25.5" hidden="1" x14ac:dyDescent="0.25">
      <c r="A1274" s="99">
        <v>501130028</v>
      </c>
      <c r="B1274" s="49" t="s">
        <v>1159</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idden="1" x14ac:dyDescent="0.25">
      <c r="A1275" s="99">
        <v>501130029</v>
      </c>
      <c r="B1275" s="49" t="s">
        <v>1160</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1">
        <v>0.41</v>
      </c>
      <c r="AA1275" s="112">
        <v>2</v>
      </c>
      <c r="AB1275" s="50"/>
      <c r="AC1275" s="50"/>
      <c r="AD1275" s="50"/>
      <c r="AE1275" s="50"/>
      <c r="AF1275" s="51"/>
    </row>
    <row r="1276" spans="1:32" s="48" customFormat="1" ht="25.5" hidden="1" x14ac:dyDescent="0.25">
      <c r="A1276" s="99">
        <v>501130030</v>
      </c>
      <c r="B1276" s="49" t="s">
        <v>1161</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1">
        <v>0.41</v>
      </c>
      <c r="AA1276" s="112">
        <v>2</v>
      </c>
      <c r="AB1276" s="50"/>
      <c r="AC1276" s="50"/>
      <c r="AD1276" s="50"/>
      <c r="AE1276" s="50"/>
      <c r="AF1276" s="51"/>
    </row>
    <row r="1277" spans="1:32" s="48" customFormat="1" hidden="1" x14ac:dyDescent="0.25">
      <c r="A1277" s="99">
        <v>501130031</v>
      </c>
      <c r="B1277" s="49" t="s">
        <v>1162</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38.25" x14ac:dyDescent="0.25">
      <c r="A1278" s="99">
        <v>501130032</v>
      </c>
      <c r="B1278" s="49" t="s">
        <v>1163</v>
      </c>
      <c r="C1278" s="124"/>
      <c r="D1278" s="47">
        <v>1</v>
      </c>
      <c r="E1278" s="47"/>
      <c r="F1278" s="47"/>
      <c r="G1278" s="47">
        <v>1</v>
      </c>
      <c r="H1278" s="47"/>
      <c r="I1278" s="47"/>
      <c r="J1278" s="47"/>
      <c r="K1278" s="47"/>
      <c r="L1278" s="47"/>
      <c r="M1278" s="47"/>
      <c r="N1278" s="47">
        <v>1</v>
      </c>
      <c r="O1278" s="47"/>
      <c r="P1278" s="47"/>
      <c r="Q1278" s="47">
        <v>1</v>
      </c>
      <c r="R1278" s="47"/>
      <c r="S1278" s="47"/>
      <c r="T1278" s="47"/>
      <c r="U1278" s="47"/>
      <c r="V1278" s="47"/>
      <c r="W1278" s="47"/>
      <c r="X1278" s="46">
        <v>120</v>
      </c>
      <c r="Y1278" s="50"/>
      <c r="Z1278" s="111">
        <v>0.41</v>
      </c>
      <c r="AA1278" s="112">
        <v>2</v>
      </c>
      <c r="AB1278" s="50">
        <v>2</v>
      </c>
      <c r="AC1278" s="50"/>
      <c r="AD1278" s="50">
        <v>2</v>
      </c>
      <c r="AE1278" s="50"/>
      <c r="AF1278" s="51"/>
    </row>
    <row r="1279" spans="1:32" s="48" customFormat="1" ht="25.5" hidden="1" x14ac:dyDescent="0.25">
      <c r="A1279" s="99">
        <v>501130033</v>
      </c>
      <c r="B1279" s="49" t="s">
        <v>1164</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1">
        <v>0.41</v>
      </c>
      <c r="AA1279" s="112">
        <v>2</v>
      </c>
      <c r="AB1279" s="50"/>
      <c r="AC1279" s="50"/>
      <c r="AD1279" s="50"/>
      <c r="AE1279" s="50"/>
      <c r="AF1279" s="51"/>
    </row>
    <row r="1280" spans="1:32" s="48" customFormat="1" ht="25.5" hidden="1" x14ac:dyDescent="0.25">
      <c r="A1280" s="99">
        <v>501130034</v>
      </c>
      <c r="B1280" s="49" t="s">
        <v>1165</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25.5" x14ac:dyDescent="0.25">
      <c r="A1281" s="99">
        <v>501130035</v>
      </c>
      <c r="B1281" s="49" t="s">
        <v>1166</v>
      </c>
      <c r="C1281" s="124"/>
      <c r="D1281" s="47">
        <v>1</v>
      </c>
      <c r="E1281" s="47"/>
      <c r="F1281" s="47"/>
      <c r="G1281" s="47">
        <v>1</v>
      </c>
      <c r="H1281" s="47"/>
      <c r="I1281" s="47"/>
      <c r="J1281" s="47"/>
      <c r="K1281" s="47"/>
      <c r="L1281" s="47"/>
      <c r="M1281" s="47"/>
      <c r="N1281" s="47">
        <v>1</v>
      </c>
      <c r="O1281" s="47"/>
      <c r="P1281" s="47"/>
      <c r="Q1281" s="47">
        <v>1</v>
      </c>
      <c r="R1281" s="47"/>
      <c r="S1281" s="47"/>
      <c r="T1281" s="47"/>
      <c r="U1281" s="47"/>
      <c r="V1281" s="47"/>
      <c r="W1281" s="47"/>
      <c r="X1281" s="46">
        <v>120</v>
      </c>
      <c r="Y1281" s="50"/>
      <c r="Z1281" s="111">
        <v>0.41</v>
      </c>
      <c r="AA1281" s="112">
        <v>2</v>
      </c>
      <c r="AB1281" s="50">
        <v>2</v>
      </c>
      <c r="AC1281" s="50"/>
      <c r="AD1281" s="50">
        <v>2</v>
      </c>
      <c r="AE1281" s="50"/>
      <c r="AF1281" s="51"/>
    </row>
    <row r="1282" spans="1:32" s="48" customFormat="1" ht="38.25" hidden="1" x14ac:dyDescent="0.25">
      <c r="A1282" s="99">
        <v>501130036</v>
      </c>
      <c r="B1282" s="49" t="s">
        <v>1167</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1">
        <v>0.41</v>
      </c>
      <c r="AA1282" s="112">
        <v>2</v>
      </c>
      <c r="AB1282" s="50"/>
      <c r="AC1282" s="50"/>
      <c r="AD1282" s="50"/>
      <c r="AE1282" s="50"/>
      <c r="AF1282" s="51"/>
    </row>
    <row r="1283" spans="1:32" s="48" customFormat="1" ht="38.25" hidden="1" x14ac:dyDescent="0.25">
      <c r="A1283" s="99">
        <v>501130037</v>
      </c>
      <c r="B1283" s="49" t="s">
        <v>1168</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5.5" hidden="1" x14ac:dyDescent="0.25">
      <c r="A1284" s="99">
        <v>501130038</v>
      </c>
      <c r="B1284" s="49" t="s">
        <v>1169</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5.5" hidden="1" x14ac:dyDescent="0.25">
      <c r="A1285" s="99">
        <v>501130039</v>
      </c>
      <c r="B1285" s="49" t="s">
        <v>1170</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1">
        <v>0.41</v>
      </c>
      <c r="AA1285" s="112">
        <v>2</v>
      </c>
      <c r="AB1285" s="50"/>
      <c r="AC1285" s="50"/>
      <c r="AD1285" s="50"/>
      <c r="AE1285" s="50"/>
      <c r="AF1285" s="51"/>
    </row>
    <row r="1286" spans="1:32" s="48" customFormat="1" ht="25.5" hidden="1" x14ac:dyDescent="0.25">
      <c r="A1286" s="99">
        <v>501130040</v>
      </c>
      <c r="B1286" s="49" t="s">
        <v>1171</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1">
        <v>0.41</v>
      </c>
      <c r="AA1286" s="112">
        <v>2</v>
      </c>
      <c r="AB1286" s="50"/>
      <c r="AC1286" s="50"/>
      <c r="AD1286" s="50"/>
      <c r="AE1286" s="50"/>
      <c r="AF1286" s="51"/>
    </row>
    <row r="1287" spans="1:32" s="48" customFormat="1" ht="25.5" hidden="1" x14ac:dyDescent="0.25">
      <c r="A1287" s="99">
        <v>501130041</v>
      </c>
      <c r="B1287" s="49" t="s">
        <v>1172</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idden="1" x14ac:dyDescent="0.25">
      <c r="A1288" s="99">
        <v>501130042</v>
      </c>
      <c r="B1288" s="49" t="s">
        <v>1173</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1">
        <v>0.41</v>
      </c>
      <c r="AA1288" s="112">
        <v>2</v>
      </c>
      <c r="AB1288" s="50"/>
      <c r="AC1288" s="50"/>
      <c r="AD1288" s="50"/>
      <c r="AE1288" s="50"/>
      <c r="AF1288" s="51"/>
    </row>
    <row r="1289" spans="1:32" s="48" customFormat="1" x14ac:dyDescent="0.25">
      <c r="A1289" s="99">
        <v>501130043</v>
      </c>
      <c r="B1289" s="49" t="s">
        <v>1174</v>
      </c>
      <c r="C1289" s="124"/>
      <c r="D1289" s="47">
        <v>2</v>
      </c>
      <c r="E1289" s="47"/>
      <c r="F1289" s="47"/>
      <c r="G1289" s="47">
        <v>2</v>
      </c>
      <c r="H1289" s="47"/>
      <c r="I1289" s="47">
        <v>7</v>
      </c>
      <c r="J1289" s="47"/>
      <c r="K1289" s="47"/>
      <c r="L1289" s="47">
        <v>7</v>
      </c>
      <c r="M1289" s="47"/>
      <c r="N1289" s="47">
        <v>3</v>
      </c>
      <c r="O1289" s="47"/>
      <c r="P1289" s="47"/>
      <c r="Q1289" s="47">
        <v>3</v>
      </c>
      <c r="R1289" s="47"/>
      <c r="S1289" s="47">
        <v>6</v>
      </c>
      <c r="T1289" s="47"/>
      <c r="U1289" s="47"/>
      <c r="V1289" s="47">
        <v>6</v>
      </c>
      <c r="W1289" s="47"/>
      <c r="X1289" s="46">
        <v>120</v>
      </c>
      <c r="Y1289" s="50"/>
      <c r="Z1289" s="111">
        <v>0.41</v>
      </c>
      <c r="AA1289" s="112">
        <v>2</v>
      </c>
      <c r="AB1289" s="50">
        <v>4</v>
      </c>
      <c r="AC1289" s="50">
        <v>14</v>
      </c>
      <c r="AD1289" s="50">
        <v>6</v>
      </c>
      <c r="AE1289" s="50">
        <v>12</v>
      </c>
      <c r="AF1289" s="51"/>
    </row>
    <row r="1290" spans="1:32" s="48" customFormat="1" ht="25.5" hidden="1" x14ac:dyDescent="0.25">
      <c r="A1290" s="99">
        <v>501130044</v>
      </c>
      <c r="B1290" s="49" t="s">
        <v>1175</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5.5" hidden="1" x14ac:dyDescent="0.25">
      <c r="A1291" s="99">
        <v>501130045</v>
      </c>
      <c r="B1291" s="49" t="s">
        <v>1176</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5.5" hidden="1" x14ac:dyDescent="0.25">
      <c r="A1292" s="99">
        <v>501130046</v>
      </c>
      <c r="B1292" s="49" t="s">
        <v>1177</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25.5" hidden="1" x14ac:dyDescent="0.25">
      <c r="A1293" s="99">
        <v>501130047</v>
      </c>
      <c r="B1293" s="49" t="s">
        <v>1178</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hidden="1" customHeight="1" x14ac:dyDescent="0.25">
      <c r="A1294" s="99">
        <v>501130048</v>
      </c>
      <c r="B1294" s="49" t="s">
        <v>1179</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1">
        <v>0.41</v>
      </c>
      <c r="AA1294" s="112">
        <v>2</v>
      </c>
      <c r="AB1294" s="50"/>
      <c r="AC1294" s="50"/>
      <c r="AD1294" s="50"/>
      <c r="AE1294" s="50"/>
      <c r="AF1294" s="51"/>
    </row>
    <row r="1295" spans="1:32" s="48" customFormat="1" hidden="1" x14ac:dyDescent="0.25">
      <c r="A1295" s="99">
        <v>501130049</v>
      </c>
      <c r="B1295" s="49" t="s">
        <v>1180</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1">
        <v>0.41</v>
      </c>
      <c r="AA1295" s="112">
        <v>2</v>
      </c>
      <c r="AB1295" s="50"/>
      <c r="AC1295" s="50"/>
      <c r="AD1295" s="50"/>
      <c r="AE1295" s="50"/>
      <c r="AF1295" s="51"/>
    </row>
    <row r="1296" spans="1:32" s="48" customFormat="1" hidden="1" x14ac:dyDescent="0.25">
      <c r="A1296" s="99">
        <v>501130050</v>
      </c>
      <c r="B1296" s="49" t="s">
        <v>1181</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1">
        <v>0.41</v>
      </c>
      <c r="AA1296" s="112">
        <v>2</v>
      </c>
      <c r="AB1296" s="50"/>
      <c r="AC1296" s="50"/>
      <c r="AD1296" s="50"/>
      <c r="AE1296" s="50"/>
      <c r="AF1296" s="51"/>
    </row>
    <row r="1297" spans="1:32" s="48" customFormat="1" ht="25.5" hidden="1" x14ac:dyDescent="0.25">
      <c r="A1297" s="99">
        <v>501130051</v>
      </c>
      <c r="B1297" s="49" t="s">
        <v>1182</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5.5" hidden="1" x14ac:dyDescent="0.25">
      <c r="A1298" s="99">
        <v>501130052</v>
      </c>
      <c r="B1298" s="49" t="s">
        <v>1183</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hidden="1" customHeight="1" x14ac:dyDescent="0.25">
      <c r="A1299" s="99">
        <v>501130053</v>
      </c>
      <c r="B1299" s="49" t="s">
        <v>1184</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1">
        <v>0.41</v>
      </c>
      <c r="AA1299" s="112">
        <v>2</v>
      </c>
      <c r="AB1299" s="50"/>
      <c r="AC1299" s="50"/>
      <c r="AD1299" s="50"/>
      <c r="AE1299" s="50"/>
      <c r="AF1299" s="51"/>
    </row>
    <row r="1300" spans="1:32" s="48" customFormat="1" ht="25.5" hidden="1" x14ac:dyDescent="0.25">
      <c r="A1300" s="99">
        <v>501130054</v>
      </c>
      <c r="B1300" s="49" t="s">
        <v>1185</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idden="1" x14ac:dyDescent="0.25">
      <c r="A1301" s="99">
        <v>501130055</v>
      </c>
      <c r="B1301" s="49" t="s">
        <v>1186</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25.5" hidden="1" x14ac:dyDescent="0.25">
      <c r="A1302" s="99">
        <v>501130056</v>
      </c>
      <c r="B1302" s="49" t="s">
        <v>1187</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1">
        <v>0.41</v>
      </c>
      <c r="AA1302" s="112">
        <v>2</v>
      </c>
      <c r="AB1302" s="50"/>
      <c r="AC1302" s="50"/>
      <c r="AD1302" s="50"/>
      <c r="AE1302" s="50"/>
      <c r="AF1302" s="51"/>
    </row>
    <row r="1303" spans="1:32" s="48" customFormat="1" hidden="1" x14ac:dyDescent="0.25">
      <c r="A1303" s="99">
        <v>501130057</v>
      </c>
      <c r="B1303" s="49" t="s">
        <v>1188</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1">
        <v>0.41</v>
      </c>
      <c r="AA1303" s="112">
        <v>2</v>
      </c>
      <c r="AB1303" s="50"/>
      <c r="AC1303" s="50"/>
      <c r="AD1303" s="50"/>
      <c r="AE1303" s="50"/>
      <c r="AF1303" s="51"/>
    </row>
    <row r="1304" spans="1:32" s="48" customFormat="1" hidden="1" x14ac:dyDescent="0.25">
      <c r="A1304" s="99">
        <v>501130058</v>
      </c>
      <c r="B1304" s="49" t="s">
        <v>1189</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25.5" hidden="1" x14ac:dyDescent="0.25">
      <c r="A1305" s="99">
        <v>501130059</v>
      </c>
      <c r="B1305" s="49" t="s">
        <v>1190</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1">
        <v>0.41</v>
      </c>
      <c r="AA1305" s="112">
        <v>2</v>
      </c>
      <c r="AB1305" s="50"/>
      <c r="AC1305" s="50"/>
      <c r="AD1305" s="50"/>
      <c r="AE1305" s="50"/>
      <c r="AF1305" s="51"/>
    </row>
    <row r="1306" spans="1:32" s="48" customFormat="1" ht="38.25" hidden="1" x14ac:dyDescent="0.25">
      <c r="A1306" s="99">
        <v>501130060</v>
      </c>
      <c r="B1306" s="49" t="s">
        <v>1191</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1">
        <v>0.41</v>
      </c>
      <c r="AA1306" s="112">
        <v>2</v>
      </c>
      <c r="AB1306" s="50"/>
      <c r="AC1306" s="50"/>
      <c r="AD1306" s="50"/>
      <c r="AE1306" s="50"/>
      <c r="AF1306" s="51"/>
    </row>
    <row r="1307" spans="1:32" s="48" customFormat="1" hidden="1" x14ac:dyDescent="0.25">
      <c r="A1307" s="99">
        <v>501130061</v>
      </c>
      <c r="B1307" s="49" t="s">
        <v>1192</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1">
        <v>0.41</v>
      </c>
      <c r="AA1307" s="112">
        <v>2</v>
      </c>
      <c r="AB1307" s="50"/>
      <c r="AC1307" s="50"/>
      <c r="AD1307" s="50"/>
      <c r="AE1307" s="50"/>
      <c r="AF1307" s="51"/>
    </row>
    <row r="1308" spans="1:32" s="48" customFormat="1" ht="38.25" hidden="1" x14ac:dyDescent="0.25">
      <c r="A1308" s="99">
        <v>501130062</v>
      </c>
      <c r="B1308" s="49" t="s">
        <v>1193</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25.5" hidden="1" x14ac:dyDescent="0.25">
      <c r="A1309" s="99">
        <v>501130063</v>
      </c>
      <c r="B1309" s="49" t="s">
        <v>1194</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25.5" hidden="1" x14ac:dyDescent="0.25">
      <c r="A1310" s="99">
        <v>501130064</v>
      </c>
      <c r="B1310" s="49" t="s">
        <v>1195</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1">
        <v>0.41</v>
      </c>
      <c r="AA1310" s="112">
        <v>2</v>
      </c>
      <c r="AB1310" s="50"/>
      <c r="AC1310" s="50"/>
      <c r="AD1310" s="50"/>
      <c r="AE1310" s="50"/>
      <c r="AF1310" s="51"/>
    </row>
    <row r="1311" spans="1:32" s="48" customFormat="1" ht="38.25" hidden="1" x14ac:dyDescent="0.25">
      <c r="A1311" s="99">
        <v>501130065</v>
      </c>
      <c r="B1311" s="49" t="s">
        <v>1196</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idden="1" x14ac:dyDescent="0.25">
      <c r="A1312" s="99">
        <v>501130066</v>
      </c>
      <c r="B1312" s="49" t="s">
        <v>1197</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5.5" hidden="1" x14ac:dyDescent="0.25">
      <c r="A1313" s="99">
        <v>501130067</v>
      </c>
      <c r="B1313" s="49" t="s">
        <v>1198</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1">
        <v>0.41</v>
      </c>
      <c r="AA1313" s="112">
        <v>2</v>
      </c>
      <c r="AB1313" s="50"/>
      <c r="AC1313" s="50"/>
      <c r="AD1313" s="50"/>
      <c r="AE1313" s="50"/>
      <c r="AF1313" s="51"/>
    </row>
    <row r="1314" spans="1:32" s="48" customFormat="1" ht="38.25" hidden="1" x14ac:dyDescent="0.25">
      <c r="A1314" s="99">
        <v>501130068</v>
      </c>
      <c r="B1314" s="49" t="s">
        <v>1199</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25.5" hidden="1" x14ac:dyDescent="0.25">
      <c r="A1315" s="99">
        <v>501130069</v>
      </c>
      <c r="B1315" s="49" t="s">
        <v>1200</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1">
        <v>0.41</v>
      </c>
      <c r="AA1315" s="112">
        <v>2</v>
      </c>
      <c r="AB1315" s="50"/>
      <c r="AC1315" s="50"/>
      <c r="AD1315" s="50"/>
      <c r="AE1315" s="50"/>
      <c r="AF1315" s="51"/>
    </row>
    <row r="1316" spans="1:32" s="48" customFormat="1" ht="38.25" hidden="1" x14ac:dyDescent="0.25">
      <c r="A1316" s="99">
        <v>501130070</v>
      </c>
      <c r="B1316" s="49" t="s">
        <v>1201</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1">
        <v>0.41</v>
      </c>
      <c r="AA1316" s="112">
        <v>2</v>
      </c>
      <c r="AB1316" s="50"/>
      <c r="AC1316" s="50"/>
      <c r="AD1316" s="50"/>
      <c r="AE1316" s="50"/>
      <c r="AF1316" s="51"/>
    </row>
    <row r="1317" spans="1:32" s="48" customFormat="1" ht="38.25" hidden="1" x14ac:dyDescent="0.25">
      <c r="A1317" s="99">
        <v>501130071</v>
      </c>
      <c r="B1317" s="49" t="s">
        <v>1202</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idden="1" x14ac:dyDescent="0.25">
      <c r="A1318" s="99">
        <v>501130072</v>
      </c>
      <c r="B1318" s="49" t="s">
        <v>1203</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38.25" hidden="1" x14ac:dyDescent="0.25">
      <c r="A1319" s="99">
        <v>501130073</v>
      </c>
      <c r="B1319" s="49" t="s">
        <v>1204</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1">
        <v>0.41</v>
      </c>
      <c r="AA1319" s="112">
        <v>2</v>
      </c>
      <c r="AB1319" s="50"/>
      <c r="AC1319" s="50"/>
      <c r="AD1319" s="50"/>
      <c r="AE1319" s="50"/>
      <c r="AF1319" s="51"/>
    </row>
    <row r="1320" spans="1:32" s="48" customFormat="1" hidden="1" x14ac:dyDescent="0.25">
      <c r="A1320" s="99">
        <v>501130074</v>
      </c>
      <c r="B1320" s="49" t="s">
        <v>1205</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1">
        <v>0.41</v>
      </c>
      <c r="AA1320" s="112">
        <v>2</v>
      </c>
      <c r="AB1320" s="50"/>
      <c r="AC1320" s="50"/>
      <c r="AD1320" s="50"/>
      <c r="AE1320" s="50"/>
      <c r="AF1320" s="51"/>
    </row>
    <row r="1321" spans="1:32" s="48" customFormat="1" ht="25.5" x14ac:dyDescent="0.25">
      <c r="A1321" s="99">
        <v>501130075</v>
      </c>
      <c r="B1321" s="49" t="s">
        <v>1206</v>
      </c>
      <c r="C1321" s="124"/>
      <c r="D1321" s="47"/>
      <c r="E1321" s="47"/>
      <c r="F1321" s="47"/>
      <c r="G1321" s="47"/>
      <c r="H1321" s="47"/>
      <c r="I1321" s="47">
        <v>11</v>
      </c>
      <c r="J1321" s="47"/>
      <c r="K1321" s="47"/>
      <c r="L1321" s="47">
        <v>11</v>
      </c>
      <c r="M1321" s="47"/>
      <c r="N1321" s="47">
        <v>10</v>
      </c>
      <c r="O1321" s="47"/>
      <c r="P1321" s="47"/>
      <c r="Q1321" s="47">
        <v>10</v>
      </c>
      <c r="R1321" s="47"/>
      <c r="S1321" s="47">
        <v>1</v>
      </c>
      <c r="T1321" s="47"/>
      <c r="U1321" s="47"/>
      <c r="V1321" s="47">
        <v>1</v>
      </c>
      <c r="W1321" s="47"/>
      <c r="X1321" s="46">
        <v>120</v>
      </c>
      <c r="Y1321" s="50"/>
      <c r="Z1321" s="111">
        <v>0.41</v>
      </c>
      <c r="AA1321" s="112">
        <v>2</v>
      </c>
      <c r="AB1321" s="50"/>
      <c r="AC1321" s="50">
        <v>22</v>
      </c>
      <c r="AD1321" s="50">
        <v>20</v>
      </c>
      <c r="AE1321" s="50">
        <v>2</v>
      </c>
      <c r="AF1321" s="51"/>
    </row>
    <row r="1322" spans="1:32" s="48" customFormat="1" ht="25.5" x14ac:dyDescent="0.25">
      <c r="A1322" s="99">
        <v>501130076</v>
      </c>
      <c r="B1322" s="49" t="s">
        <v>1207</v>
      </c>
      <c r="C1322" s="124"/>
      <c r="D1322" s="47"/>
      <c r="E1322" s="47"/>
      <c r="F1322" s="47"/>
      <c r="G1322" s="47"/>
      <c r="H1322" s="47"/>
      <c r="I1322" s="47">
        <v>14</v>
      </c>
      <c r="J1322" s="47"/>
      <c r="K1322" s="47"/>
      <c r="L1322" s="47">
        <v>14</v>
      </c>
      <c r="M1322" s="47"/>
      <c r="N1322" s="47">
        <v>12</v>
      </c>
      <c r="O1322" s="47"/>
      <c r="P1322" s="47"/>
      <c r="Q1322" s="47">
        <v>12</v>
      </c>
      <c r="R1322" s="47"/>
      <c r="S1322" s="47">
        <v>2</v>
      </c>
      <c r="T1322" s="47"/>
      <c r="U1322" s="47"/>
      <c r="V1322" s="47">
        <v>2</v>
      </c>
      <c r="W1322" s="47"/>
      <c r="X1322" s="46">
        <v>120</v>
      </c>
      <c r="Y1322" s="50"/>
      <c r="Z1322" s="111">
        <v>0.41</v>
      </c>
      <c r="AA1322" s="112">
        <v>2</v>
      </c>
      <c r="AB1322" s="50"/>
      <c r="AC1322" s="50">
        <v>28</v>
      </c>
      <c r="AD1322" s="50">
        <v>24</v>
      </c>
      <c r="AE1322" s="50">
        <v>4</v>
      </c>
      <c r="AF1322" s="51"/>
    </row>
    <row r="1323" spans="1:32" s="48" customFormat="1" ht="25.5" hidden="1" x14ac:dyDescent="0.25">
      <c r="A1323" s="99">
        <v>501130077</v>
      </c>
      <c r="B1323" s="49" t="s">
        <v>1208</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idden="1" x14ac:dyDescent="0.25">
      <c r="A1324" s="99">
        <v>501130078</v>
      </c>
      <c r="B1324" s="49" t="s">
        <v>1209</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25.5" hidden="1" x14ac:dyDescent="0.25">
      <c r="A1325" s="99">
        <v>501130079</v>
      </c>
      <c r="B1325" s="49" t="s">
        <v>1210</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5.5" hidden="1" x14ac:dyDescent="0.25">
      <c r="A1326" s="99">
        <v>501130080</v>
      </c>
      <c r="B1326" s="49" t="s">
        <v>1211</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idden="1" x14ac:dyDescent="0.25">
      <c r="A1327" s="99">
        <v>501130081</v>
      </c>
      <c r="B1327" s="49" t="s">
        <v>1212</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5.5" x14ac:dyDescent="0.25">
      <c r="A1328" s="99">
        <v>501130082</v>
      </c>
      <c r="B1328" s="49" t="s">
        <v>1213</v>
      </c>
      <c r="C1328" s="124"/>
      <c r="D1328" s="47">
        <v>2</v>
      </c>
      <c r="E1328" s="47"/>
      <c r="F1328" s="47"/>
      <c r="G1328" s="47">
        <v>2</v>
      </c>
      <c r="H1328" s="47"/>
      <c r="I1328" s="47">
        <v>1</v>
      </c>
      <c r="J1328" s="47"/>
      <c r="K1328" s="47"/>
      <c r="L1328" s="47">
        <v>1</v>
      </c>
      <c r="M1328" s="47"/>
      <c r="N1328" s="47">
        <v>3</v>
      </c>
      <c r="O1328" s="47"/>
      <c r="P1328" s="47"/>
      <c r="Q1328" s="47">
        <v>3</v>
      </c>
      <c r="R1328" s="47"/>
      <c r="S1328" s="47"/>
      <c r="T1328" s="47"/>
      <c r="U1328" s="47"/>
      <c r="V1328" s="47"/>
      <c r="W1328" s="47"/>
      <c r="X1328" s="46">
        <v>120</v>
      </c>
      <c r="Y1328" s="50"/>
      <c r="Z1328" s="111">
        <v>0.41</v>
      </c>
      <c r="AA1328" s="112">
        <v>2</v>
      </c>
      <c r="AB1328" s="50">
        <v>4</v>
      </c>
      <c r="AC1328" s="50">
        <v>2</v>
      </c>
      <c r="AD1328" s="50">
        <v>6</v>
      </c>
      <c r="AE1328" s="50"/>
      <c r="AF1328" s="51"/>
    </row>
    <row r="1329" spans="1:32" s="48" customFormat="1" hidden="1" x14ac:dyDescent="0.25">
      <c r="A1329" s="99">
        <v>501130083</v>
      </c>
      <c r="B1329" s="49" t="s">
        <v>1214</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5.5" x14ac:dyDescent="0.25">
      <c r="A1330" s="99">
        <v>501130084</v>
      </c>
      <c r="B1330" s="49" t="s">
        <v>1215</v>
      </c>
      <c r="C1330" s="124"/>
      <c r="D1330" s="47"/>
      <c r="E1330" s="47"/>
      <c r="F1330" s="47"/>
      <c r="G1330" s="47"/>
      <c r="H1330" s="47"/>
      <c r="I1330" s="47">
        <v>4</v>
      </c>
      <c r="J1330" s="47"/>
      <c r="K1330" s="47"/>
      <c r="L1330" s="47">
        <v>4</v>
      </c>
      <c r="M1330" s="47"/>
      <c r="N1330" s="47">
        <v>4</v>
      </c>
      <c r="O1330" s="47"/>
      <c r="P1330" s="47"/>
      <c r="Q1330" s="47">
        <v>4</v>
      </c>
      <c r="R1330" s="47"/>
      <c r="S1330" s="47"/>
      <c r="T1330" s="47"/>
      <c r="U1330" s="47"/>
      <c r="V1330" s="47"/>
      <c r="W1330" s="47"/>
      <c r="X1330" s="46">
        <v>120</v>
      </c>
      <c r="Y1330" s="50"/>
      <c r="Z1330" s="111">
        <v>0.41</v>
      </c>
      <c r="AA1330" s="112">
        <v>2</v>
      </c>
      <c r="AB1330" s="50"/>
      <c r="AC1330" s="50">
        <v>8</v>
      </c>
      <c r="AD1330" s="50">
        <v>8</v>
      </c>
      <c r="AE1330" s="50"/>
      <c r="AF1330" s="51"/>
    </row>
    <row r="1331" spans="1:32" s="48" customFormat="1" x14ac:dyDescent="0.25">
      <c r="A1331" s="99">
        <v>501130085</v>
      </c>
      <c r="B1331" s="49" t="s">
        <v>1216</v>
      </c>
      <c r="C1331" s="124"/>
      <c r="D1331" s="47"/>
      <c r="E1331" s="47"/>
      <c r="F1331" s="47"/>
      <c r="G1331" s="47"/>
      <c r="H1331" s="47"/>
      <c r="I1331" s="47">
        <v>1</v>
      </c>
      <c r="J1331" s="47"/>
      <c r="K1331" s="47"/>
      <c r="L1331" s="47">
        <v>1</v>
      </c>
      <c r="M1331" s="47"/>
      <c r="N1331" s="47">
        <v>1</v>
      </c>
      <c r="O1331" s="47"/>
      <c r="P1331" s="47"/>
      <c r="Q1331" s="47">
        <v>1</v>
      </c>
      <c r="R1331" s="47"/>
      <c r="S1331" s="47"/>
      <c r="T1331" s="47"/>
      <c r="U1331" s="47"/>
      <c r="V1331" s="47"/>
      <c r="W1331" s="47"/>
      <c r="X1331" s="46">
        <v>120</v>
      </c>
      <c r="Y1331" s="50"/>
      <c r="Z1331" s="111">
        <v>0.41</v>
      </c>
      <c r="AA1331" s="112">
        <v>2</v>
      </c>
      <c r="AB1331" s="50"/>
      <c r="AC1331" s="50">
        <v>2</v>
      </c>
      <c r="AD1331" s="50">
        <v>2</v>
      </c>
      <c r="AE1331" s="50"/>
      <c r="AF1331" s="51"/>
    </row>
    <row r="1332" spans="1:32" s="48" customFormat="1" ht="25.5" x14ac:dyDescent="0.25">
      <c r="A1332" s="99">
        <v>501130086</v>
      </c>
      <c r="B1332" s="49" t="s">
        <v>1217</v>
      </c>
      <c r="C1332" s="124"/>
      <c r="D1332" s="47">
        <v>4</v>
      </c>
      <c r="E1332" s="47"/>
      <c r="F1332" s="47"/>
      <c r="G1332" s="47">
        <v>4</v>
      </c>
      <c r="H1332" s="47"/>
      <c r="I1332" s="47">
        <v>1</v>
      </c>
      <c r="J1332" s="47"/>
      <c r="K1332" s="47"/>
      <c r="L1332" s="47">
        <v>1</v>
      </c>
      <c r="M1332" s="47"/>
      <c r="N1332" s="47">
        <v>5</v>
      </c>
      <c r="O1332" s="47"/>
      <c r="P1332" s="47"/>
      <c r="Q1332" s="47">
        <v>5</v>
      </c>
      <c r="R1332" s="47"/>
      <c r="S1332" s="47"/>
      <c r="T1332" s="47"/>
      <c r="U1332" s="47"/>
      <c r="V1332" s="47"/>
      <c r="W1332" s="47"/>
      <c r="X1332" s="46">
        <v>120</v>
      </c>
      <c r="Y1332" s="50"/>
      <c r="Z1332" s="111">
        <v>0.41</v>
      </c>
      <c r="AA1332" s="112">
        <v>2</v>
      </c>
      <c r="AB1332" s="50">
        <v>8</v>
      </c>
      <c r="AC1332" s="50">
        <v>2</v>
      </c>
      <c r="AD1332" s="50">
        <v>10</v>
      </c>
      <c r="AE1332" s="50"/>
      <c r="AF1332" s="51"/>
    </row>
    <row r="1333" spans="1:32" s="48" customFormat="1" x14ac:dyDescent="0.25">
      <c r="A1333" s="99">
        <v>501130087</v>
      </c>
      <c r="B1333" s="49" t="s">
        <v>1218</v>
      </c>
      <c r="C1333" s="124"/>
      <c r="D1333" s="47">
        <v>5</v>
      </c>
      <c r="E1333" s="47"/>
      <c r="F1333" s="47"/>
      <c r="G1333" s="47">
        <v>5</v>
      </c>
      <c r="H1333" s="47"/>
      <c r="I1333" s="47">
        <v>3</v>
      </c>
      <c r="J1333" s="47"/>
      <c r="K1333" s="47"/>
      <c r="L1333" s="47">
        <v>3</v>
      </c>
      <c r="M1333" s="47"/>
      <c r="N1333" s="47">
        <v>8</v>
      </c>
      <c r="O1333" s="47"/>
      <c r="P1333" s="47"/>
      <c r="Q1333" s="47">
        <v>8</v>
      </c>
      <c r="R1333" s="47"/>
      <c r="S1333" s="47"/>
      <c r="T1333" s="47"/>
      <c r="U1333" s="47"/>
      <c r="V1333" s="47"/>
      <c r="W1333" s="47"/>
      <c r="X1333" s="46">
        <v>120</v>
      </c>
      <c r="Y1333" s="50"/>
      <c r="Z1333" s="111">
        <v>0.41</v>
      </c>
      <c r="AA1333" s="112">
        <v>2</v>
      </c>
      <c r="AB1333" s="50">
        <v>10</v>
      </c>
      <c r="AC1333" s="50">
        <v>6</v>
      </c>
      <c r="AD1333" s="50">
        <v>16</v>
      </c>
      <c r="AE1333" s="50"/>
      <c r="AF1333" s="51"/>
    </row>
    <row r="1334" spans="1:32" s="48" customFormat="1" hidden="1" x14ac:dyDescent="0.25">
      <c r="A1334" s="99">
        <v>501130088</v>
      </c>
      <c r="B1334" s="49" t="s">
        <v>1219</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1">
        <v>0.41</v>
      </c>
      <c r="AA1334" s="112">
        <v>2</v>
      </c>
      <c r="AB1334" s="50"/>
      <c r="AC1334" s="50"/>
      <c r="AD1334" s="50"/>
      <c r="AE1334" s="50"/>
      <c r="AF1334" s="51"/>
    </row>
    <row r="1335" spans="1:32" s="48" customFormat="1" hidden="1" x14ac:dyDescent="0.25">
      <c r="A1335" s="99">
        <v>501130089</v>
      </c>
      <c r="B1335" s="49" t="s">
        <v>1220</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1">
        <v>0.41</v>
      </c>
      <c r="AA1335" s="112">
        <v>2</v>
      </c>
      <c r="AB1335" s="50"/>
      <c r="AC1335" s="50"/>
      <c r="AD1335" s="50"/>
      <c r="AE1335" s="50"/>
      <c r="AF1335" s="51"/>
    </row>
    <row r="1336" spans="1:32" s="48" customFormat="1" hidden="1" x14ac:dyDescent="0.25">
      <c r="A1336" s="99">
        <v>501130090</v>
      </c>
      <c r="B1336" s="49" t="s">
        <v>1221</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1">
        <v>0.41</v>
      </c>
      <c r="AA1336" s="112">
        <v>2</v>
      </c>
      <c r="AB1336" s="50"/>
      <c r="AC1336" s="50"/>
      <c r="AD1336" s="50"/>
      <c r="AE1336" s="50"/>
      <c r="AF1336" s="51"/>
    </row>
    <row r="1337" spans="1:32" s="48" customFormat="1" ht="25.5" hidden="1" x14ac:dyDescent="0.25">
      <c r="A1337" s="99">
        <v>501130091</v>
      </c>
      <c r="B1337" s="49" t="s">
        <v>1222</v>
      </c>
      <c r="C1337" s="124"/>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1">
        <v>0.41</v>
      </c>
      <c r="AA1337" s="112">
        <v>2</v>
      </c>
      <c r="AB1337" s="50"/>
      <c r="AC1337" s="50"/>
      <c r="AD1337" s="50"/>
      <c r="AE1337" s="50"/>
      <c r="AF1337" s="51"/>
    </row>
    <row r="1338" spans="1:32" s="48" customFormat="1" ht="25.5" hidden="1" x14ac:dyDescent="0.25">
      <c r="A1338" s="99">
        <v>501130092</v>
      </c>
      <c r="B1338" s="49" t="s">
        <v>1223</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idden="1" x14ac:dyDescent="0.25">
      <c r="A1339" s="99">
        <v>501130093</v>
      </c>
      <c r="B1339" s="49" t="s">
        <v>1224</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1">
        <v>0.41</v>
      </c>
      <c r="AA1339" s="112">
        <v>2</v>
      </c>
      <c r="AB1339" s="50"/>
      <c r="AC1339" s="50"/>
      <c r="AD1339" s="50"/>
      <c r="AE1339" s="50"/>
      <c r="AF1339" s="51"/>
    </row>
    <row r="1340" spans="1:32" s="48" customFormat="1" ht="25.5" hidden="1" x14ac:dyDescent="0.25">
      <c r="A1340" s="99">
        <v>501130094</v>
      </c>
      <c r="B1340" s="49" t="s">
        <v>1225</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x14ac:dyDescent="0.25">
      <c r="A1341" s="99">
        <v>501130095</v>
      </c>
      <c r="B1341" s="49" t="s">
        <v>1226</v>
      </c>
      <c r="C1341" s="124"/>
      <c r="D1341" s="47">
        <v>1</v>
      </c>
      <c r="E1341" s="47"/>
      <c r="F1341" s="47"/>
      <c r="G1341" s="47">
        <v>1</v>
      </c>
      <c r="H1341" s="47"/>
      <c r="I1341" s="47">
        <v>3</v>
      </c>
      <c r="J1341" s="47"/>
      <c r="K1341" s="47"/>
      <c r="L1341" s="47">
        <v>3</v>
      </c>
      <c r="M1341" s="47"/>
      <c r="N1341" s="47">
        <v>4</v>
      </c>
      <c r="O1341" s="47"/>
      <c r="P1341" s="47"/>
      <c r="Q1341" s="47">
        <v>4</v>
      </c>
      <c r="R1341" s="47"/>
      <c r="S1341" s="47"/>
      <c r="T1341" s="47"/>
      <c r="U1341" s="47"/>
      <c r="V1341" s="47"/>
      <c r="W1341" s="47"/>
      <c r="X1341" s="46">
        <v>120</v>
      </c>
      <c r="Y1341" s="50"/>
      <c r="Z1341" s="111">
        <v>0.41</v>
      </c>
      <c r="AA1341" s="112">
        <v>2</v>
      </c>
      <c r="AB1341" s="50">
        <v>2</v>
      </c>
      <c r="AC1341" s="50">
        <v>6</v>
      </c>
      <c r="AD1341" s="50">
        <v>8</v>
      </c>
      <c r="AE1341" s="50"/>
      <c r="AF1341" s="51"/>
    </row>
    <row r="1342" spans="1:32" s="48" customFormat="1" hidden="1" x14ac:dyDescent="0.25">
      <c r="A1342" s="99">
        <v>501130096</v>
      </c>
      <c r="B1342" s="49" t="s">
        <v>282</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1">
        <v>0.41</v>
      </c>
      <c r="AA1342" s="112">
        <v>2</v>
      </c>
      <c r="AB1342" s="50"/>
      <c r="AC1342" s="50"/>
      <c r="AD1342" s="50"/>
      <c r="AE1342" s="50"/>
      <c r="AF1342" s="51"/>
    </row>
    <row r="1343" spans="1:32" s="48" customFormat="1" ht="25.5" hidden="1" x14ac:dyDescent="0.25">
      <c r="A1343" s="99">
        <v>501130097</v>
      </c>
      <c r="B1343" s="49" t="s">
        <v>1227</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1">
        <v>0.41</v>
      </c>
      <c r="AA1343" s="112">
        <v>2</v>
      </c>
      <c r="AB1343" s="50"/>
      <c r="AC1343" s="50"/>
      <c r="AD1343" s="50"/>
      <c r="AE1343" s="50"/>
      <c r="AF1343" s="51"/>
    </row>
    <row r="1344" spans="1:32" s="48" customFormat="1" hidden="1" x14ac:dyDescent="0.25">
      <c r="A1344" s="99">
        <v>501130098</v>
      </c>
      <c r="B1344" s="49" t="s">
        <v>1228</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idden="1" x14ac:dyDescent="0.25">
      <c r="A1345" s="99">
        <v>501130099</v>
      </c>
      <c r="B1345" s="49" t="s">
        <v>1229</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1">
        <v>0.41</v>
      </c>
      <c r="AA1345" s="112">
        <v>2</v>
      </c>
      <c r="AB1345" s="50"/>
      <c r="AC1345" s="50"/>
      <c r="AD1345" s="50"/>
      <c r="AE1345" s="50"/>
      <c r="AF1345" s="51"/>
    </row>
    <row r="1346" spans="1:32" s="48" customFormat="1" ht="25.5" hidden="1" x14ac:dyDescent="0.25">
      <c r="A1346" s="99">
        <v>501130100</v>
      </c>
      <c r="B1346" s="49" t="s">
        <v>1230</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idden="1" x14ac:dyDescent="0.25">
      <c r="A1347" s="99">
        <v>501130101</v>
      </c>
      <c r="B1347" s="49" t="s">
        <v>1231</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1">
        <v>0.41</v>
      </c>
      <c r="AA1347" s="112">
        <v>2</v>
      </c>
      <c r="AB1347" s="50"/>
      <c r="AC1347" s="50"/>
      <c r="AD1347" s="50"/>
      <c r="AE1347" s="50"/>
      <c r="AF1347" s="51"/>
    </row>
    <row r="1348" spans="1:32" s="48" customFormat="1" ht="25.5" hidden="1" x14ac:dyDescent="0.25">
      <c r="A1348" s="99">
        <v>501130102</v>
      </c>
      <c r="B1348" s="49" t="s">
        <v>1232</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1">
        <v>0.41</v>
      </c>
      <c r="AA1348" s="112">
        <v>2</v>
      </c>
      <c r="AB1348" s="50"/>
      <c r="AC1348" s="50"/>
      <c r="AD1348" s="50"/>
      <c r="AE1348" s="50"/>
      <c r="AF1348" s="51"/>
    </row>
    <row r="1349" spans="1:32" s="48" customFormat="1" hidden="1" x14ac:dyDescent="0.25">
      <c r="A1349" s="99">
        <v>501130103</v>
      </c>
      <c r="B1349" s="49" t="s">
        <v>1233</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idden="1" x14ac:dyDescent="0.25">
      <c r="A1350" s="99">
        <v>501130104</v>
      </c>
      <c r="B1350" s="49" t="s">
        <v>1234</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1">
        <v>0.41</v>
      </c>
      <c r="AA1350" s="112">
        <v>2</v>
      </c>
      <c r="AB1350" s="50"/>
      <c r="AC1350" s="50"/>
      <c r="AD1350" s="50"/>
      <c r="AE1350" s="50"/>
      <c r="AF1350" s="51"/>
    </row>
    <row r="1351" spans="1:32" s="48" customFormat="1" hidden="1" x14ac:dyDescent="0.25">
      <c r="A1351" s="99">
        <v>501130105</v>
      </c>
      <c r="B1351" s="49" t="s">
        <v>1235</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12.75" hidden="1" customHeight="1" x14ac:dyDescent="0.25">
      <c r="A1352" s="99">
        <v>501130106</v>
      </c>
      <c r="B1352" s="49" t="s">
        <v>1236</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5.5" hidden="1" x14ac:dyDescent="0.25">
      <c r="A1353" s="99">
        <v>501130107</v>
      </c>
      <c r="B1353" s="49" t="s">
        <v>1237</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1">
        <v>0.41</v>
      </c>
      <c r="AA1353" s="112">
        <v>2</v>
      </c>
      <c r="AB1353" s="50"/>
      <c r="AC1353" s="50"/>
      <c r="AD1353" s="50"/>
      <c r="AE1353" s="50"/>
      <c r="AF1353" s="51"/>
    </row>
    <row r="1354" spans="1:32" s="48" customFormat="1" ht="25.5" hidden="1" x14ac:dyDescent="0.25">
      <c r="A1354" s="99">
        <v>501130108</v>
      </c>
      <c r="B1354" s="49" t="s">
        <v>1238</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25.5" hidden="1" x14ac:dyDescent="0.25">
      <c r="A1355" s="99">
        <v>501130109</v>
      </c>
      <c r="B1355" s="49" t="s">
        <v>1239</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idden="1" x14ac:dyDescent="0.25">
      <c r="A1356" s="99">
        <v>501130110</v>
      </c>
      <c r="B1356" s="49" t="s">
        <v>1240</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1">
        <v>0.41</v>
      </c>
      <c r="AA1356" s="112">
        <v>2</v>
      </c>
      <c r="AB1356" s="50"/>
      <c r="AC1356" s="50"/>
      <c r="AD1356" s="50"/>
      <c r="AE1356" s="50"/>
      <c r="AF1356" s="51"/>
    </row>
    <row r="1357" spans="1:32" s="48" customFormat="1" x14ac:dyDescent="0.25">
      <c r="A1357" s="99">
        <v>501130111</v>
      </c>
      <c r="B1357" s="49" t="s">
        <v>1241</v>
      </c>
      <c r="C1357" s="124"/>
      <c r="D1357" s="47"/>
      <c r="E1357" s="47"/>
      <c r="F1357" s="47"/>
      <c r="G1357" s="47"/>
      <c r="H1357" s="47"/>
      <c r="I1357" s="47">
        <v>8</v>
      </c>
      <c r="J1357" s="47">
        <v>2</v>
      </c>
      <c r="K1357" s="47"/>
      <c r="L1357" s="47">
        <v>6</v>
      </c>
      <c r="M1357" s="47"/>
      <c r="N1357" s="47">
        <v>8</v>
      </c>
      <c r="O1357" s="47">
        <v>2</v>
      </c>
      <c r="P1357" s="47"/>
      <c r="Q1357" s="47">
        <v>6</v>
      </c>
      <c r="R1357" s="47"/>
      <c r="S1357" s="47"/>
      <c r="T1357" s="47"/>
      <c r="U1357" s="47"/>
      <c r="V1357" s="47"/>
      <c r="W1357" s="47"/>
      <c r="X1357" s="46">
        <v>120</v>
      </c>
      <c r="Y1357" s="50"/>
      <c r="Z1357" s="111">
        <v>0.41</v>
      </c>
      <c r="AA1357" s="112">
        <v>2</v>
      </c>
      <c r="AB1357" s="50"/>
      <c r="AC1357" s="50">
        <v>13.64</v>
      </c>
      <c r="AD1357" s="50">
        <v>13.64</v>
      </c>
      <c r="AE1357" s="50"/>
      <c r="AF1357" s="51"/>
    </row>
    <row r="1358" spans="1:32" s="48" customFormat="1" x14ac:dyDescent="0.25">
      <c r="A1358" s="99">
        <v>501130112</v>
      </c>
      <c r="B1358" s="49" t="s">
        <v>1242</v>
      </c>
      <c r="C1358" s="124"/>
      <c r="D1358" s="47"/>
      <c r="E1358" s="47"/>
      <c r="F1358" s="47"/>
      <c r="G1358" s="47"/>
      <c r="H1358" s="47"/>
      <c r="I1358" s="47">
        <v>2</v>
      </c>
      <c r="J1358" s="47"/>
      <c r="K1358" s="47"/>
      <c r="L1358" s="47">
        <v>2</v>
      </c>
      <c r="M1358" s="47"/>
      <c r="N1358" s="47">
        <v>2</v>
      </c>
      <c r="O1358" s="47"/>
      <c r="P1358" s="47"/>
      <c r="Q1358" s="47">
        <v>2</v>
      </c>
      <c r="R1358" s="47"/>
      <c r="S1358" s="47"/>
      <c r="T1358" s="47"/>
      <c r="U1358" s="47"/>
      <c r="V1358" s="47"/>
      <c r="W1358" s="47"/>
      <c r="X1358" s="46">
        <v>120</v>
      </c>
      <c r="Y1358" s="50"/>
      <c r="Z1358" s="111">
        <v>0.41</v>
      </c>
      <c r="AA1358" s="112">
        <v>2</v>
      </c>
      <c r="AB1358" s="50"/>
      <c r="AC1358" s="50">
        <v>4</v>
      </c>
      <c r="AD1358" s="50">
        <v>4</v>
      </c>
      <c r="AE1358" s="50"/>
      <c r="AF1358" s="51"/>
    </row>
    <row r="1359" spans="1:32" s="48" customFormat="1" hidden="1" x14ac:dyDescent="0.25">
      <c r="A1359" s="99">
        <v>501130113</v>
      </c>
      <c r="B1359" s="49" t="s">
        <v>1243</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5.5" x14ac:dyDescent="0.25">
      <c r="A1360" s="99">
        <v>501130114</v>
      </c>
      <c r="B1360" s="49" t="s">
        <v>1244</v>
      </c>
      <c r="C1360" s="124"/>
      <c r="D1360" s="47"/>
      <c r="E1360" s="47"/>
      <c r="F1360" s="47"/>
      <c r="G1360" s="47"/>
      <c r="H1360" s="47"/>
      <c r="I1360" s="47">
        <v>2</v>
      </c>
      <c r="J1360" s="47">
        <v>1</v>
      </c>
      <c r="K1360" s="47"/>
      <c r="L1360" s="47">
        <v>1</v>
      </c>
      <c r="M1360" s="47"/>
      <c r="N1360" s="47">
        <v>2</v>
      </c>
      <c r="O1360" s="47">
        <v>1</v>
      </c>
      <c r="P1360" s="47"/>
      <c r="Q1360" s="47">
        <v>1</v>
      </c>
      <c r="R1360" s="47"/>
      <c r="S1360" s="47"/>
      <c r="T1360" s="47"/>
      <c r="U1360" s="47"/>
      <c r="V1360" s="47"/>
      <c r="W1360" s="47"/>
      <c r="X1360" s="46">
        <v>120</v>
      </c>
      <c r="Y1360" s="50"/>
      <c r="Z1360" s="111">
        <v>0.41</v>
      </c>
      <c r="AA1360" s="112">
        <v>2</v>
      </c>
      <c r="AB1360" s="50"/>
      <c r="AC1360" s="50">
        <v>2.82</v>
      </c>
      <c r="AD1360" s="50">
        <v>2.82</v>
      </c>
      <c r="AE1360" s="50"/>
      <c r="AF1360" s="51"/>
    </row>
    <row r="1361" spans="1:32" s="48" customFormat="1" ht="38.25" x14ac:dyDescent="0.25">
      <c r="A1361" s="99">
        <v>501130115</v>
      </c>
      <c r="B1361" s="49" t="s">
        <v>1245</v>
      </c>
      <c r="C1361" s="124"/>
      <c r="D1361" s="47"/>
      <c r="E1361" s="47"/>
      <c r="F1361" s="47"/>
      <c r="G1361" s="47"/>
      <c r="H1361" s="47"/>
      <c r="I1361" s="47">
        <v>2</v>
      </c>
      <c r="J1361" s="47">
        <v>1</v>
      </c>
      <c r="K1361" s="47"/>
      <c r="L1361" s="47">
        <v>1</v>
      </c>
      <c r="M1361" s="47"/>
      <c r="N1361" s="47">
        <v>2</v>
      </c>
      <c r="O1361" s="47">
        <v>1</v>
      </c>
      <c r="P1361" s="47"/>
      <c r="Q1361" s="47">
        <v>1</v>
      </c>
      <c r="R1361" s="47"/>
      <c r="S1361" s="47"/>
      <c r="T1361" s="47"/>
      <c r="U1361" s="47"/>
      <c r="V1361" s="47"/>
      <c r="W1361" s="47"/>
      <c r="X1361" s="46">
        <v>120</v>
      </c>
      <c r="Y1361" s="50"/>
      <c r="Z1361" s="111">
        <v>0.41</v>
      </c>
      <c r="AA1361" s="112">
        <v>2</v>
      </c>
      <c r="AB1361" s="50"/>
      <c r="AC1361" s="50">
        <v>2.82</v>
      </c>
      <c r="AD1361" s="50">
        <v>2.82</v>
      </c>
      <c r="AE1361" s="50"/>
      <c r="AF1361" s="51"/>
    </row>
    <row r="1362" spans="1:32" s="48" customFormat="1" ht="25.5" hidden="1" x14ac:dyDescent="0.25">
      <c r="A1362" s="99">
        <v>501130116</v>
      </c>
      <c r="B1362" s="49" t="s">
        <v>1246</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25.5" hidden="1" x14ac:dyDescent="0.25">
      <c r="A1363" s="99">
        <v>501130117</v>
      </c>
      <c r="B1363" s="49" t="s">
        <v>1247</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x14ac:dyDescent="0.25">
      <c r="A1364" s="99">
        <v>501130118</v>
      </c>
      <c r="B1364" s="49" t="s">
        <v>1248</v>
      </c>
      <c r="C1364" s="124"/>
      <c r="D1364" s="47">
        <v>1</v>
      </c>
      <c r="E1364" s="47"/>
      <c r="F1364" s="47"/>
      <c r="G1364" s="47">
        <v>1</v>
      </c>
      <c r="H1364" s="47"/>
      <c r="I1364" s="47">
        <v>3</v>
      </c>
      <c r="J1364" s="47"/>
      <c r="K1364" s="47"/>
      <c r="L1364" s="47">
        <v>3</v>
      </c>
      <c r="M1364" s="47"/>
      <c r="N1364" s="47">
        <v>4</v>
      </c>
      <c r="O1364" s="47"/>
      <c r="P1364" s="47"/>
      <c r="Q1364" s="47">
        <v>4</v>
      </c>
      <c r="R1364" s="47"/>
      <c r="S1364" s="47"/>
      <c r="T1364" s="47"/>
      <c r="U1364" s="47"/>
      <c r="V1364" s="47"/>
      <c r="W1364" s="47"/>
      <c r="X1364" s="46">
        <v>120</v>
      </c>
      <c r="Y1364" s="50"/>
      <c r="Z1364" s="111">
        <v>0.41</v>
      </c>
      <c r="AA1364" s="112">
        <v>2</v>
      </c>
      <c r="AB1364" s="50">
        <v>2</v>
      </c>
      <c r="AC1364" s="50">
        <v>6</v>
      </c>
      <c r="AD1364" s="50">
        <v>8</v>
      </c>
      <c r="AE1364" s="50"/>
      <c r="AF1364" s="51"/>
    </row>
    <row r="1365" spans="1:32" s="48" customFormat="1" hidden="1" x14ac:dyDescent="0.25">
      <c r="A1365" s="99">
        <v>501130119</v>
      </c>
      <c r="B1365" s="49" t="s">
        <v>1249</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1">
        <v>0.41</v>
      </c>
      <c r="AA1365" s="112">
        <v>2</v>
      </c>
      <c r="AB1365" s="50"/>
      <c r="AC1365" s="50"/>
      <c r="AD1365" s="50"/>
      <c r="AE1365" s="50"/>
      <c r="AF1365" s="51"/>
    </row>
    <row r="1366" spans="1:32" s="48" customFormat="1" hidden="1" x14ac:dyDescent="0.25">
      <c r="A1366" s="99">
        <v>501130120</v>
      </c>
      <c r="B1366" s="49" t="s">
        <v>1250</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idden="1" x14ac:dyDescent="0.25">
      <c r="A1367" s="99">
        <v>501130121</v>
      </c>
      <c r="B1367" s="49" t="s">
        <v>1251</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38.25" hidden="1" x14ac:dyDescent="0.25">
      <c r="A1368" s="99">
        <v>501130122</v>
      </c>
      <c r="B1368" s="49" t="s">
        <v>2166</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25.5" hidden="1" x14ac:dyDescent="0.25">
      <c r="A1369" s="99">
        <v>501130123</v>
      </c>
      <c r="B1369" s="49" t="s">
        <v>2167</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1">
        <v>0.41</v>
      </c>
      <c r="AA1369" s="112">
        <v>2</v>
      </c>
      <c r="AB1369" s="50"/>
      <c r="AC1369" s="50"/>
      <c r="AD1369" s="50"/>
      <c r="AE1369" s="50"/>
      <c r="AF1369" s="51"/>
    </row>
    <row r="1370" spans="1:32" s="48" customFormat="1" ht="25.5" hidden="1" x14ac:dyDescent="0.25">
      <c r="A1370" s="99">
        <v>501130124</v>
      </c>
      <c r="B1370" s="49" t="s">
        <v>2178</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1">
        <v>0.41</v>
      </c>
      <c r="AA1370" s="112">
        <v>2</v>
      </c>
      <c r="AB1370" s="50"/>
      <c r="AC1370" s="50"/>
      <c r="AD1370" s="50"/>
      <c r="AE1370" s="50"/>
      <c r="AF1370" s="51"/>
    </row>
    <row r="1371" spans="1:32" s="48" customFormat="1" hidden="1" x14ac:dyDescent="0.25">
      <c r="A1371" s="99">
        <v>501130125</v>
      </c>
      <c r="B1371" s="49" t="s">
        <v>2241</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1">
        <v>0.41</v>
      </c>
      <c r="AA1371" s="112">
        <v>2</v>
      </c>
      <c r="AB1371" s="50"/>
      <c r="AC1371" s="50"/>
      <c r="AD1371" s="50"/>
      <c r="AE1371" s="50"/>
      <c r="AF1371" s="51"/>
    </row>
    <row r="1372" spans="1:32" s="48" customFormat="1" ht="25.5" hidden="1" x14ac:dyDescent="0.25">
      <c r="A1372" s="99">
        <v>501130126</v>
      </c>
      <c r="B1372" s="49" t="s">
        <v>2242</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1">
        <v>0.41</v>
      </c>
      <c r="AA1372" s="112">
        <v>2</v>
      </c>
      <c r="AB1372" s="50"/>
      <c r="AC1372" s="50"/>
      <c r="AD1372" s="50"/>
      <c r="AE1372" s="50"/>
      <c r="AF1372" s="51"/>
    </row>
    <row r="1373" spans="1:32" s="48" customFormat="1" ht="25.5" hidden="1" x14ac:dyDescent="0.25">
      <c r="A1373" s="99">
        <v>501140000</v>
      </c>
      <c r="B1373" s="49" t="s">
        <v>1252</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1">
        <v>0.41</v>
      </c>
      <c r="AA1373" s="112">
        <v>2</v>
      </c>
      <c r="AB1373" s="50"/>
      <c r="AC1373" s="50"/>
      <c r="AD1373" s="50"/>
      <c r="AE1373" s="50"/>
      <c r="AF1373" s="51"/>
    </row>
    <row r="1374" spans="1:32" s="48" customFormat="1" hidden="1" x14ac:dyDescent="0.25">
      <c r="A1374" s="99">
        <v>501140001</v>
      </c>
      <c r="B1374" s="49" t="s">
        <v>1253</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25.5" hidden="1" x14ac:dyDescent="0.25">
      <c r="A1375" s="99">
        <v>501140002</v>
      </c>
      <c r="B1375" s="49" t="s">
        <v>1254</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1">
        <v>0.41</v>
      </c>
      <c r="AA1375" s="112">
        <v>2</v>
      </c>
      <c r="AB1375" s="50"/>
      <c r="AC1375" s="50"/>
      <c r="AD1375" s="50"/>
      <c r="AE1375" s="50"/>
      <c r="AF1375" s="51"/>
    </row>
    <row r="1376" spans="1:32" s="48" customFormat="1" hidden="1" x14ac:dyDescent="0.25">
      <c r="A1376" s="99">
        <v>501140003</v>
      </c>
      <c r="B1376" s="49" t="s">
        <v>1255</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38.25" hidden="1" x14ac:dyDescent="0.25">
      <c r="A1377" s="99">
        <v>501140004</v>
      </c>
      <c r="B1377" s="49" t="s">
        <v>1256</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25.5" hidden="1" x14ac:dyDescent="0.25">
      <c r="A1378" s="99">
        <v>501140005</v>
      </c>
      <c r="B1378" s="49" t="s">
        <v>1257</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51" hidden="1" x14ac:dyDescent="0.25">
      <c r="A1379" s="99">
        <v>501140006</v>
      </c>
      <c r="B1379" s="49" t="s">
        <v>1258</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idden="1" x14ac:dyDescent="0.25">
      <c r="A1380" s="99">
        <v>501140007</v>
      </c>
      <c r="B1380" s="49" t="s">
        <v>1259</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idden="1" x14ac:dyDescent="0.25">
      <c r="A1381" s="99">
        <v>501140008</v>
      </c>
      <c r="B1381" s="49" t="s">
        <v>1260</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1">
        <v>0.41</v>
      </c>
      <c r="AA1381" s="112">
        <v>2</v>
      </c>
      <c r="AB1381" s="50"/>
      <c r="AC1381" s="50"/>
      <c r="AD1381" s="50"/>
      <c r="AE1381" s="50"/>
      <c r="AF1381" s="51"/>
    </row>
    <row r="1382" spans="1:32" s="48" customFormat="1" hidden="1" x14ac:dyDescent="0.25">
      <c r="A1382" s="99">
        <v>501140009</v>
      </c>
      <c r="B1382" s="49" t="s">
        <v>1261</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5.5" hidden="1" x14ac:dyDescent="0.25">
      <c r="A1383" s="99">
        <v>501140010</v>
      </c>
      <c r="B1383" s="49" t="s">
        <v>1262</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1">
        <v>0.41</v>
      </c>
      <c r="AA1383" s="112">
        <v>2</v>
      </c>
      <c r="AB1383" s="50"/>
      <c r="AC1383" s="50"/>
      <c r="AD1383" s="50"/>
      <c r="AE1383" s="50"/>
      <c r="AF1383" s="51"/>
    </row>
    <row r="1384" spans="1:32" s="48" customFormat="1" ht="25.5" hidden="1" x14ac:dyDescent="0.25">
      <c r="A1384" s="99">
        <v>501140011</v>
      </c>
      <c r="B1384" s="49" t="s">
        <v>1263</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5.5" x14ac:dyDescent="0.25">
      <c r="A1385" s="99">
        <v>501140012</v>
      </c>
      <c r="B1385" s="49" t="s">
        <v>1264</v>
      </c>
      <c r="C1385" s="124"/>
      <c r="D1385" s="47">
        <v>1</v>
      </c>
      <c r="E1385" s="47"/>
      <c r="F1385" s="47"/>
      <c r="G1385" s="47">
        <v>1</v>
      </c>
      <c r="H1385" s="47"/>
      <c r="I1385" s="47"/>
      <c r="J1385" s="47"/>
      <c r="K1385" s="47"/>
      <c r="L1385" s="47"/>
      <c r="M1385" s="47"/>
      <c r="N1385" s="47">
        <v>1</v>
      </c>
      <c r="O1385" s="47"/>
      <c r="P1385" s="47"/>
      <c r="Q1385" s="47">
        <v>1</v>
      </c>
      <c r="R1385" s="47"/>
      <c r="S1385" s="47"/>
      <c r="T1385" s="47"/>
      <c r="U1385" s="47"/>
      <c r="V1385" s="47"/>
      <c r="W1385" s="47"/>
      <c r="X1385" s="46">
        <v>132</v>
      </c>
      <c r="Y1385" s="50"/>
      <c r="Z1385" s="111">
        <v>0.41</v>
      </c>
      <c r="AA1385" s="112">
        <v>2</v>
      </c>
      <c r="AB1385" s="50">
        <v>2.2000000000000002</v>
      </c>
      <c r="AC1385" s="50"/>
      <c r="AD1385" s="50">
        <v>2.2000000000000002</v>
      </c>
      <c r="AE1385" s="50"/>
      <c r="AF1385" s="51"/>
    </row>
    <row r="1386" spans="1:32" s="48" customFormat="1" ht="38.25" hidden="1" x14ac:dyDescent="0.25">
      <c r="A1386" s="99">
        <v>501140013</v>
      </c>
      <c r="B1386" s="49" t="s">
        <v>1265</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5.5" hidden="1" x14ac:dyDescent="0.25">
      <c r="A1387" s="99">
        <v>501140014</v>
      </c>
      <c r="B1387" s="49" t="s">
        <v>1266</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1">
        <v>0.41</v>
      </c>
      <c r="AA1387" s="112">
        <v>2</v>
      </c>
      <c r="AB1387" s="50"/>
      <c r="AC1387" s="50"/>
      <c r="AD1387" s="50"/>
      <c r="AE1387" s="50"/>
      <c r="AF1387" s="51"/>
    </row>
    <row r="1388" spans="1:32" s="48" customFormat="1" ht="38.25" hidden="1" x14ac:dyDescent="0.25">
      <c r="A1388" s="99">
        <v>501140015</v>
      </c>
      <c r="B1388" s="49" t="s">
        <v>1267</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1">
        <v>0.41</v>
      </c>
      <c r="AA1388" s="112">
        <v>2</v>
      </c>
      <c r="AB1388" s="50"/>
      <c r="AC1388" s="50"/>
      <c r="AD1388" s="50"/>
      <c r="AE1388" s="50"/>
      <c r="AF1388" s="51"/>
    </row>
    <row r="1389" spans="1:32" s="48" customFormat="1" ht="25.5" hidden="1" x14ac:dyDescent="0.25">
      <c r="A1389" s="99">
        <v>501140016</v>
      </c>
      <c r="B1389" s="49" t="s">
        <v>1268</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25.5" hidden="1" x14ac:dyDescent="0.25">
      <c r="A1390" s="99">
        <v>501140017</v>
      </c>
      <c r="B1390" s="49" t="s">
        <v>1269</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1">
        <v>0.41</v>
      </c>
      <c r="AA1390" s="112">
        <v>2</v>
      </c>
      <c r="AB1390" s="50"/>
      <c r="AC1390" s="50"/>
      <c r="AD1390" s="50"/>
      <c r="AE1390" s="50"/>
      <c r="AF1390" s="51"/>
    </row>
    <row r="1391" spans="1:32" s="48" customFormat="1" ht="25.5" hidden="1" x14ac:dyDescent="0.25">
      <c r="A1391" s="99">
        <v>501140018</v>
      </c>
      <c r="B1391" s="49" t="s">
        <v>1270</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idden="1" x14ac:dyDescent="0.25">
      <c r="A1392" s="99">
        <v>502000000</v>
      </c>
      <c r="B1392" s="49" t="s">
        <v>1271</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1">
        <v>0.41</v>
      </c>
      <c r="AA1392" s="112">
        <v>2</v>
      </c>
      <c r="AB1392" s="50"/>
      <c r="AC1392" s="50"/>
      <c r="AD1392" s="50"/>
      <c r="AE1392" s="50"/>
      <c r="AF1392" s="51"/>
    </row>
    <row r="1393" spans="1:32" s="48" customFormat="1" hidden="1" x14ac:dyDescent="0.25">
      <c r="A1393" s="99">
        <v>502001000</v>
      </c>
      <c r="B1393" s="49" t="s">
        <v>1272</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idden="1" x14ac:dyDescent="0.25">
      <c r="A1394" s="99">
        <v>502001001</v>
      </c>
      <c r="B1394" s="49" t="s">
        <v>1273</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idden="1" x14ac:dyDescent="0.25">
      <c r="A1395" s="99">
        <v>502001002</v>
      </c>
      <c r="B1395" s="49" t="s">
        <v>1274</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idden="1" x14ac:dyDescent="0.25">
      <c r="A1396" s="99">
        <v>502001003</v>
      </c>
      <c r="B1396" s="49" t="s">
        <v>1275</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idden="1" x14ac:dyDescent="0.25">
      <c r="A1397" s="99">
        <v>502001004</v>
      </c>
      <c r="B1397" s="49" t="s">
        <v>1276</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idden="1" x14ac:dyDescent="0.25">
      <c r="A1398" s="99">
        <v>502001005</v>
      </c>
      <c r="B1398" s="49" t="s">
        <v>1277</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idden="1" x14ac:dyDescent="0.25">
      <c r="A1399" s="99">
        <v>502001006</v>
      </c>
      <c r="B1399" s="49" t="s">
        <v>1278</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idden="1" x14ac:dyDescent="0.25">
      <c r="A1400" s="99">
        <v>502001007</v>
      </c>
      <c r="B1400" s="49" t="s">
        <v>1279</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idden="1" x14ac:dyDescent="0.25">
      <c r="A1401" s="99">
        <v>502001008</v>
      </c>
      <c r="B1401" s="49" t="s">
        <v>1280</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idden="1" x14ac:dyDescent="0.25">
      <c r="A1402" s="99">
        <v>502002000</v>
      </c>
      <c r="B1402" s="49" t="s">
        <v>1281</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idden="1" x14ac:dyDescent="0.25">
      <c r="A1403" s="99">
        <v>502002001</v>
      </c>
      <c r="B1403" s="49" t="s">
        <v>1282</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idden="1" x14ac:dyDescent="0.25">
      <c r="A1404" s="99">
        <v>502002002</v>
      </c>
      <c r="B1404" s="49" t="s">
        <v>1283</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idden="1" x14ac:dyDescent="0.25">
      <c r="A1405" s="99">
        <v>502002003</v>
      </c>
      <c r="B1405" s="49" t="s">
        <v>1284</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idden="1" x14ac:dyDescent="0.25">
      <c r="A1406" s="99">
        <v>502002004</v>
      </c>
      <c r="B1406" s="49" t="s">
        <v>1285</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idden="1" x14ac:dyDescent="0.25">
      <c r="A1407" s="99">
        <v>502002005</v>
      </c>
      <c r="B1407" s="49" t="s">
        <v>1286</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idden="1" x14ac:dyDescent="0.25">
      <c r="A1408" s="99">
        <v>502002006</v>
      </c>
      <c r="B1408" s="49" t="s">
        <v>1287</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idden="1" x14ac:dyDescent="0.25">
      <c r="A1409" s="99">
        <v>502002007</v>
      </c>
      <c r="B1409" s="49" t="s">
        <v>1288</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idden="1" x14ac:dyDescent="0.25">
      <c r="A1410" s="99">
        <v>502002008</v>
      </c>
      <c r="B1410" s="49" t="s">
        <v>1289</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idden="1" x14ac:dyDescent="0.25">
      <c r="A1411" s="99">
        <v>502002009</v>
      </c>
      <c r="B1411" s="49" t="s">
        <v>1290</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1">
        <v>0.41</v>
      </c>
      <c r="AA1411" s="112">
        <v>2</v>
      </c>
      <c r="AB1411" s="50"/>
      <c r="AC1411" s="50"/>
      <c r="AD1411" s="50"/>
      <c r="AE1411" s="50"/>
      <c r="AF1411" s="51"/>
    </row>
    <row r="1412" spans="1:32" s="48" customFormat="1" hidden="1" x14ac:dyDescent="0.25">
      <c r="A1412" s="99">
        <v>502002010</v>
      </c>
      <c r="B1412" s="49" t="s">
        <v>1291</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idden="1" x14ac:dyDescent="0.25">
      <c r="A1413" s="99">
        <v>502002011</v>
      </c>
      <c r="B1413" s="49" t="s">
        <v>1292</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1">
        <v>0.41</v>
      </c>
      <c r="AA1413" s="112">
        <v>2</v>
      </c>
      <c r="AB1413" s="50"/>
      <c r="AC1413" s="50"/>
      <c r="AD1413" s="50"/>
      <c r="AE1413" s="50"/>
      <c r="AF1413" s="51"/>
    </row>
    <row r="1414" spans="1:32" s="48" customFormat="1" hidden="1" x14ac:dyDescent="0.25">
      <c r="A1414" s="99">
        <v>502002012</v>
      </c>
      <c r="B1414" s="49" t="s">
        <v>1293</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idden="1" x14ac:dyDescent="0.25">
      <c r="A1415" s="99">
        <v>502002013</v>
      </c>
      <c r="B1415" s="49" t="s">
        <v>1294</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2" s="48" customFormat="1" hidden="1" x14ac:dyDescent="0.25">
      <c r="A1416" s="99">
        <v>502002014</v>
      </c>
      <c r="B1416" s="49" t="s">
        <v>1295</v>
      </c>
      <c r="C1416" s="124"/>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1">
        <v>0.41</v>
      </c>
      <c r="AA1416" s="112">
        <v>2</v>
      </c>
      <c r="AB1416" s="50"/>
      <c r="AC1416" s="50"/>
      <c r="AD1416" s="50"/>
      <c r="AE1416" s="50"/>
      <c r="AF1416" s="51"/>
    </row>
    <row r="1417" spans="1:32" s="48" customFormat="1" hidden="1" x14ac:dyDescent="0.25">
      <c r="A1417" s="99">
        <v>502002015</v>
      </c>
      <c r="B1417" s="49" t="s">
        <v>1296</v>
      </c>
      <c r="C1417" s="124"/>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1">
        <v>0.41</v>
      </c>
      <c r="AA1417" s="112">
        <v>2</v>
      </c>
      <c r="AB1417" s="50"/>
      <c r="AC1417" s="50"/>
      <c r="AD1417" s="50"/>
      <c r="AE1417" s="50"/>
      <c r="AF1417" s="51"/>
    </row>
    <row r="1418" spans="1:32" hidden="1" x14ac:dyDescent="0.25">
      <c r="A1418" s="98">
        <v>502002016</v>
      </c>
      <c r="B1418" s="35" t="s">
        <v>1297</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2" hidden="1" x14ac:dyDescent="0.25">
      <c r="A1419" s="98">
        <v>502002017</v>
      </c>
      <c r="B1419" s="35" t="s">
        <v>1298</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2" hidden="1" x14ac:dyDescent="0.25">
      <c r="A1420" s="98">
        <v>502002018</v>
      </c>
      <c r="B1420" s="35" t="s">
        <v>1299</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2" hidden="1" x14ac:dyDescent="0.25">
      <c r="A1421" s="98">
        <v>502002019</v>
      </c>
      <c r="B1421" s="35" t="s">
        <v>1300</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2" hidden="1" x14ac:dyDescent="0.25">
      <c r="A1422" s="98">
        <v>502002020</v>
      </c>
      <c r="B1422" s="35" t="s">
        <v>1301</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2" hidden="1" x14ac:dyDescent="0.25">
      <c r="A1423" s="98">
        <v>502002021</v>
      </c>
      <c r="B1423" s="35" t="s">
        <v>1302</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2" hidden="1" x14ac:dyDescent="0.25">
      <c r="A1424" s="98">
        <v>502002022</v>
      </c>
      <c r="B1424" s="35" t="s">
        <v>1303</v>
      </c>
      <c r="C1424" s="124"/>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9">
        <v>0.41</v>
      </c>
      <c r="AA1424" s="110">
        <v>2</v>
      </c>
      <c r="AB1424" s="31"/>
      <c r="AC1424" s="31"/>
      <c r="AD1424" s="31"/>
      <c r="AE1424" s="31"/>
    </row>
    <row r="1425" spans="1:31" hidden="1" x14ac:dyDescent="0.25">
      <c r="A1425" s="98">
        <v>502002023</v>
      </c>
      <c r="B1425" s="35" t="s">
        <v>1304</v>
      </c>
      <c r="C1425" s="124"/>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9">
        <v>0.41</v>
      </c>
      <c r="AA1425" s="110">
        <v>2</v>
      </c>
      <c r="AB1425" s="31"/>
      <c r="AC1425" s="31"/>
      <c r="AD1425" s="31"/>
      <c r="AE1425" s="31"/>
    </row>
    <row r="1426" spans="1:31" hidden="1" x14ac:dyDescent="0.25">
      <c r="A1426" s="98">
        <v>502002024</v>
      </c>
      <c r="B1426" s="35" t="s">
        <v>1305</v>
      </c>
      <c r="C1426" s="124"/>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9">
        <v>0.41</v>
      </c>
      <c r="AA1426" s="110">
        <v>2</v>
      </c>
      <c r="AB1426" s="31"/>
      <c r="AC1426" s="31"/>
      <c r="AD1426" s="31"/>
      <c r="AE1426" s="31"/>
    </row>
    <row r="1427" spans="1:31" hidden="1" x14ac:dyDescent="0.25">
      <c r="A1427" s="98">
        <v>502002025</v>
      </c>
      <c r="B1427" s="35" t="s">
        <v>1306</v>
      </c>
      <c r="C1427" s="124"/>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9">
        <v>0.41</v>
      </c>
      <c r="AA1427" s="110">
        <v>2</v>
      </c>
      <c r="AB1427" s="31"/>
      <c r="AC1427" s="31"/>
      <c r="AD1427" s="31"/>
      <c r="AE1427" s="31"/>
    </row>
    <row r="1428" spans="1:31" hidden="1" x14ac:dyDescent="0.25">
      <c r="A1428" s="98">
        <v>502002026</v>
      </c>
      <c r="B1428" s="35" t="s">
        <v>1307</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idden="1" x14ac:dyDescent="0.25">
      <c r="A1429" s="98">
        <v>502002027</v>
      </c>
      <c r="B1429" s="35" t="s">
        <v>1308</v>
      </c>
      <c r="C1429" s="124"/>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9">
        <v>0.41</v>
      </c>
      <c r="AA1429" s="110">
        <v>2</v>
      </c>
      <c r="AB1429" s="31"/>
      <c r="AC1429" s="31"/>
      <c r="AD1429" s="31"/>
      <c r="AE1429" s="31"/>
    </row>
    <row r="1430" spans="1:31" hidden="1" x14ac:dyDescent="0.25">
      <c r="A1430" s="98">
        <v>502003000</v>
      </c>
      <c r="B1430" s="35" t="s">
        <v>1309</v>
      </c>
      <c r="C1430" s="124"/>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9">
        <v>0.41</v>
      </c>
      <c r="AA1430" s="110">
        <v>2</v>
      </c>
      <c r="AB1430" s="31"/>
      <c r="AC1430" s="31"/>
      <c r="AD1430" s="31"/>
      <c r="AE1430" s="31"/>
    </row>
    <row r="1431" spans="1:31" hidden="1" x14ac:dyDescent="0.25">
      <c r="A1431" s="98">
        <v>502003001</v>
      </c>
      <c r="B1431" s="35" t="s">
        <v>1310</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5.5" hidden="1" x14ac:dyDescent="0.25">
      <c r="A1432" s="98">
        <v>502003002</v>
      </c>
      <c r="B1432" s="35" t="s">
        <v>1311</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25.5" x14ac:dyDescent="0.25">
      <c r="A1433" s="98">
        <v>502003003</v>
      </c>
      <c r="B1433" s="35" t="s">
        <v>1312</v>
      </c>
      <c r="C1433" s="124"/>
      <c r="D1433" s="6"/>
      <c r="E1433" s="6"/>
      <c r="F1433" s="6"/>
      <c r="G1433" s="6"/>
      <c r="H1433" s="6"/>
      <c r="I1433" s="6">
        <v>3</v>
      </c>
      <c r="J1433" s="6"/>
      <c r="K1433" s="6"/>
      <c r="L1433" s="6">
        <v>3</v>
      </c>
      <c r="M1433" s="6"/>
      <c r="N1433" s="6">
        <v>3</v>
      </c>
      <c r="O1433" s="6"/>
      <c r="P1433" s="6"/>
      <c r="Q1433" s="6">
        <v>3</v>
      </c>
      <c r="R1433" s="6"/>
      <c r="S1433" s="6"/>
      <c r="T1433" s="6"/>
      <c r="U1433" s="6"/>
      <c r="V1433" s="6"/>
      <c r="W1433" s="6"/>
      <c r="X1433" s="5">
        <v>173</v>
      </c>
      <c r="Y1433" s="31"/>
      <c r="Z1433" s="109">
        <v>0.41</v>
      </c>
      <c r="AA1433" s="110">
        <v>2</v>
      </c>
      <c r="AB1433" s="31"/>
      <c r="AC1433" s="31">
        <v>8.65</v>
      </c>
      <c r="AD1433" s="31">
        <v>8.65</v>
      </c>
      <c r="AE1433" s="31"/>
    </row>
    <row r="1434" spans="1:31" ht="25.5" x14ac:dyDescent="0.25">
      <c r="A1434" s="98">
        <v>502003004</v>
      </c>
      <c r="B1434" s="35" t="s">
        <v>1313</v>
      </c>
      <c r="C1434" s="124"/>
      <c r="D1434" s="6">
        <v>14</v>
      </c>
      <c r="E1434" s="6"/>
      <c r="F1434" s="6"/>
      <c r="G1434" s="6">
        <v>14</v>
      </c>
      <c r="H1434" s="6"/>
      <c r="I1434" s="6">
        <v>35</v>
      </c>
      <c r="J1434" s="6">
        <v>1</v>
      </c>
      <c r="K1434" s="6"/>
      <c r="L1434" s="6">
        <v>34</v>
      </c>
      <c r="M1434" s="6"/>
      <c r="N1434" s="6">
        <v>49</v>
      </c>
      <c r="O1434" s="6">
        <v>1</v>
      </c>
      <c r="P1434" s="6"/>
      <c r="Q1434" s="6">
        <v>48</v>
      </c>
      <c r="R1434" s="6"/>
      <c r="S1434" s="6"/>
      <c r="T1434" s="6"/>
      <c r="U1434" s="6"/>
      <c r="V1434" s="6"/>
      <c r="W1434" s="6"/>
      <c r="X1434" s="5">
        <v>173</v>
      </c>
      <c r="Y1434" s="31"/>
      <c r="Z1434" s="109">
        <v>0.41</v>
      </c>
      <c r="AA1434" s="110">
        <v>2</v>
      </c>
      <c r="AB1434" s="31">
        <v>40.366666666666703</v>
      </c>
      <c r="AC1434" s="31">
        <v>99.215500000000105</v>
      </c>
      <c r="AD1434" s="31">
        <v>139.58216666666701</v>
      </c>
      <c r="AE1434" s="31"/>
    </row>
    <row r="1435" spans="1:31" x14ac:dyDescent="0.25">
      <c r="A1435" s="98">
        <v>502003005</v>
      </c>
      <c r="B1435" s="35" t="s">
        <v>1314</v>
      </c>
      <c r="C1435" s="124"/>
      <c r="D1435" s="6">
        <v>2</v>
      </c>
      <c r="E1435" s="6"/>
      <c r="F1435" s="6"/>
      <c r="G1435" s="6">
        <v>2</v>
      </c>
      <c r="H1435" s="6"/>
      <c r="I1435" s="6">
        <v>1</v>
      </c>
      <c r="J1435" s="6"/>
      <c r="K1435" s="6"/>
      <c r="L1435" s="6">
        <v>1</v>
      </c>
      <c r="M1435" s="6"/>
      <c r="N1435" s="6">
        <v>1</v>
      </c>
      <c r="O1435" s="6"/>
      <c r="P1435" s="6"/>
      <c r="Q1435" s="6">
        <v>1</v>
      </c>
      <c r="R1435" s="6"/>
      <c r="S1435" s="6">
        <v>2</v>
      </c>
      <c r="T1435" s="6"/>
      <c r="U1435" s="6"/>
      <c r="V1435" s="6">
        <v>2</v>
      </c>
      <c r="W1435" s="6"/>
      <c r="X1435" s="5">
        <v>173</v>
      </c>
      <c r="Y1435" s="31"/>
      <c r="Z1435" s="109">
        <v>0.41</v>
      </c>
      <c r="AA1435" s="110">
        <v>2</v>
      </c>
      <c r="AB1435" s="31">
        <v>5.7666666666666702</v>
      </c>
      <c r="AC1435" s="31">
        <v>2.8833333333333302</v>
      </c>
      <c r="AD1435" s="31">
        <v>2.8833333333333302</v>
      </c>
      <c r="AE1435" s="31">
        <v>5.7666666666666702</v>
      </c>
    </row>
    <row r="1436" spans="1:31" ht="25.5" hidden="1" x14ac:dyDescent="0.25">
      <c r="A1436" s="98">
        <v>502003006</v>
      </c>
      <c r="B1436" s="35" t="s">
        <v>1315</v>
      </c>
      <c r="C1436" s="124"/>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9">
        <v>0.41</v>
      </c>
      <c r="AA1436" s="110">
        <v>2</v>
      </c>
      <c r="AB1436" s="31"/>
      <c r="AC1436" s="31"/>
      <c r="AD1436" s="31"/>
      <c r="AE1436" s="31"/>
    </row>
    <row r="1437" spans="1:31" ht="25.5" hidden="1" x14ac:dyDescent="0.25">
      <c r="A1437" s="98">
        <v>502003007</v>
      </c>
      <c r="B1437" s="35" t="s">
        <v>1316</v>
      </c>
      <c r="C1437" s="124"/>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9">
        <v>0.41</v>
      </c>
      <c r="AA1437" s="110">
        <v>2</v>
      </c>
      <c r="AB1437" s="31"/>
      <c r="AC1437" s="31"/>
      <c r="AD1437" s="31"/>
      <c r="AE1437" s="31"/>
    </row>
    <row r="1438" spans="1:31" ht="12.75" hidden="1" customHeight="1" x14ac:dyDescent="0.25">
      <c r="A1438" s="98">
        <v>502003008</v>
      </c>
      <c r="B1438" s="35" t="s">
        <v>1317</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12.75" customHeight="1" x14ac:dyDescent="0.25">
      <c r="A1439" s="98">
        <v>502003009</v>
      </c>
      <c r="B1439" s="35" t="s">
        <v>1318</v>
      </c>
      <c r="C1439" s="124"/>
      <c r="D1439" s="6">
        <v>1</v>
      </c>
      <c r="E1439" s="6"/>
      <c r="F1439" s="6"/>
      <c r="G1439" s="6">
        <v>1</v>
      </c>
      <c r="H1439" s="6"/>
      <c r="I1439" s="6">
        <v>1</v>
      </c>
      <c r="J1439" s="6"/>
      <c r="K1439" s="6"/>
      <c r="L1439" s="6">
        <v>1</v>
      </c>
      <c r="M1439" s="6"/>
      <c r="N1439" s="6">
        <v>2</v>
      </c>
      <c r="O1439" s="6"/>
      <c r="P1439" s="6"/>
      <c r="Q1439" s="6">
        <v>2</v>
      </c>
      <c r="R1439" s="6"/>
      <c r="S1439" s="6"/>
      <c r="T1439" s="6"/>
      <c r="U1439" s="6"/>
      <c r="V1439" s="6"/>
      <c r="W1439" s="6"/>
      <c r="X1439" s="5">
        <v>173</v>
      </c>
      <c r="Y1439" s="31"/>
      <c r="Z1439" s="109">
        <v>0.41</v>
      </c>
      <c r="AA1439" s="110">
        <v>2</v>
      </c>
      <c r="AB1439" s="31">
        <v>2.8833333333333302</v>
      </c>
      <c r="AC1439" s="31">
        <v>2.8833333333333302</v>
      </c>
      <c r="AD1439" s="31">
        <v>5.7666666666666702</v>
      </c>
      <c r="AE1439" s="31"/>
    </row>
    <row r="1440" spans="1:31" ht="38.25" hidden="1" x14ac:dyDescent="0.25">
      <c r="A1440" s="98">
        <v>502003010</v>
      </c>
      <c r="B1440" s="35" t="s">
        <v>1319</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2" ht="12.75" hidden="1" customHeight="1" x14ac:dyDescent="0.25">
      <c r="A1441" s="98">
        <v>502003011</v>
      </c>
      <c r="B1441" s="35" t="s">
        <v>1320</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2" ht="25.5" hidden="1" x14ac:dyDescent="0.25">
      <c r="A1442" s="98">
        <v>502003012</v>
      </c>
      <c r="B1442" s="35" t="s">
        <v>1321</v>
      </c>
      <c r="C1442" s="124"/>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9">
        <v>0.41</v>
      </c>
      <c r="AA1442" s="110">
        <v>2</v>
      </c>
      <c r="AB1442" s="31"/>
      <c r="AC1442" s="31"/>
      <c r="AD1442" s="31"/>
      <c r="AE1442" s="31"/>
    </row>
    <row r="1443" spans="1:32" hidden="1" x14ac:dyDescent="0.25">
      <c r="A1443" s="98">
        <v>502003013</v>
      </c>
      <c r="B1443" s="35" t="s">
        <v>1322</v>
      </c>
      <c r="C1443" s="124"/>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9">
        <v>0.41</v>
      </c>
      <c r="AA1443" s="110">
        <v>2</v>
      </c>
      <c r="AB1443" s="31"/>
      <c r="AC1443" s="31"/>
      <c r="AD1443" s="31"/>
      <c r="AE1443" s="31"/>
    </row>
    <row r="1444" spans="1:32" x14ac:dyDescent="0.25">
      <c r="A1444" s="98">
        <v>502003014</v>
      </c>
      <c r="B1444" s="35" t="s">
        <v>1323</v>
      </c>
      <c r="C1444" s="124"/>
      <c r="D1444" s="6"/>
      <c r="E1444" s="6"/>
      <c r="F1444" s="6"/>
      <c r="G1444" s="6"/>
      <c r="H1444" s="6"/>
      <c r="I1444" s="6">
        <v>2</v>
      </c>
      <c r="J1444" s="6"/>
      <c r="K1444" s="6"/>
      <c r="L1444" s="6">
        <v>2</v>
      </c>
      <c r="M1444" s="6"/>
      <c r="N1444" s="6">
        <v>2</v>
      </c>
      <c r="O1444" s="6"/>
      <c r="P1444" s="6"/>
      <c r="Q1444" s="6">
        <v>2</v>
      </c>
      <c r="R1444" s="6"/>
      <c r="S1444" s="6"/>
      <c r="T1444" s="6"/>
      <c r="U1444" s="6"/>
      <c r="V1444" s="6"/>
      <c r="W1444" s="6"/>
      <c r="X1444" s="5">
        <v>173</v>
      </c>
      <c r="Y1444" s="31"/>
      <c r="Z1444" s="109">
        <v>0.41</v>
      </c>
      <c r="AA1444" s="110">
        <v>2</v>
      </c>
      <c r="AB1444" s="31"/>
      <c r="AC1444" s="31">
        <v>5.7666666666666702</v>
      </c>
      <c r="AD1444" s="31">
        <v>5.7666666666666702</v>
      </c>
      <c r="AE1444" s="31"/>
    </row>
    <row r="1445" spans="1:32" ht="25.5" hidden="1" x14ac:dyDescent="0.25">
      <c r="A1445" s="98">
        <v>502003015</v>
      </c>
      <c r="B1445" s="35" t="s">
        <v>1324</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2" ht="25.5" x14ac:dyDescent="0.25">
      <c r="A1446" s="98">
        <v>502003016</v>
      </c>
      <c r="B1446" s="35" t="s">
        <v>1325</v>
      </c>
      <c r="C1446" s="124"/>
      <c r="D1446" s="6">
        <v>5</v>
      </c>
      <c r="E1446" s="6"/>
      <c r="F1446" s="6"/>
      <c r="G1446" s="6">
        <v>5</v>
      </c>
      <c r="H1446" s="6"/>
      <c r="I1446" s="6">
        <v>15</v>
      </c>
      <c r="J1446" s="6"/>
      <c r="K1446" s="6"/>
      <c r="L1446" s="6">
        <v>15</v>
      </c>
      <c r="M1446" s="6"/>
      <c r="N1446" s="6">
        <v>15</v>
      </c>
      <c r="O1446" s="6"/>
      <c r="P1446" s="6"/>
      <c r="Q1446" s="6">
        <v>15</v>
      </c>
      <c r="R1446" s="6"/>
      <c r="S1446" s="6">
        <v>5</v>
      </c>
      <c r="T1446" s="6"/>
      <c r="U1446" s="6"/>
      <c r="V1446" s="6">
        <v>5</v>
      </c>
      <c r="W1446" s="6"/>
      <c r="X1446" s="5">
        <v>173</v>
      </c>
      <c r="Y1446" s="31"/>
      <c r="Z1446" s="109">
        <v>0.41</v>
      </c>
      <c r="AA1446" s="110">
        <v>2</v>
      </c>
      <c r="AB1446" s="31">
        <v>14.4166666666667</v>
      </c>
      <c r="AC1446" s="31">
        <v>43.25</v>
      </c>
      <c r="AD1446" s="31">
        <v>43.25</v>
      </c>
      <c r="AE1446" s="31">
        <v>14.4166666666667</v>
      </c>
    </row>
    <row r="1447" spans="1:32" ht="38.25" x14ac:dyDescent="0.25">
      <c r="A1447" s="98">
        <v>502003017</v>
      </c>
      <c r="B1447" s="35" t="s">
        <v>1326</v>
      </c>
      <c r="C1447" s="124"/>
      <c r="D1447" s="6">
        <v>2</v>
      </c>
      <c r="E1447" s="6"/>
      <c r="F1447" s="6"/>
      <c r="G1447" s="6">
        <v>2</v>
      </c>
      <c r="H1447" s="6"/>
      <c r="I1447" s="6">
        <v>4</v>
      </c>
      <c r="J1447" s="6"/>
      <c r="K1447" s="6"/>
      <c r="L1447" s="6">
        <v>4</v>
      </c>
      <c r="M1447" s="6"/>
      <c r="N1447" s="6">
        <v>6</v>
      </c>
      <c r="O1447" s="6"/>
      <c r="P1447" s="6"/>
      <c r="Q1447" s="6">
        <v>6</v>
      </c>
      <c r="R1447" s="6"/>
      <c r="S1447" s="6"/>
      <c r="T1447" s="6"/>
      <c r="U1447" s="6"/>
      <c r="V1447" s="6"/>
      <c r="W1447" s="6"/>
      <c r="X1447" s="5">
        <v>173</v>
      </c>
      <c r="Y1447" s="31"/>
      <c r="Z1447" s="109">
        <v>0.41</v>
      </c>
      <c r="AA1447" s="110">
        <v>2</v>
      </c>
      <c r="AB1447" s="31">
        <v>5.7666666666666702</v>
      </c>
      <c r="AC1447" s="31">
        <v>11.533333333333299</v>
      </c>
      <c r="AD1447" s="31">
        <v>17.3</v>
      </c>
      <c r="AE1447" s="31"/>
    </row>
    <row r="1448" spans="1:32" ht="25.5" hidden="1" x14ac:dyDescent="0.25">
      <c r="A1448" s="98">
        <v>502003018</v>
      </c>
      <c r="B1448" s="35" t="s">
        <v>1327</v>
      </c>
      <c r="C1448" s="124"/>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9">
        <v>0.41</v>
      </c>
      <c r="AA1448" s="110">
        <v>2</v>
      </c>
      <c r="AB1448" s="31"/>
      <c r="AC1448" s="31"/>
      <c r="AD1448" s="31"/>
      <c r="AE1448" s="31"/>
    </row>
    <row r="1449" spans="1:32" hidden="1" x14ac:dyDescent="0.25">
      <c r="A1449" s="100">
        <v>504000000</v>
      </c>
      <c r="B1449" s="44" t="s">
        <v>1975</v>
      </c>
      <c r="C1449" s="124"/>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9">
        <v>0.41</v>
      </c>
      <c r="AA1449" s="110">
        <v>2</v>
      </c>
      <c r="AB1449" s="31"/>
      <c r="AC1449" s="31"/>
      <c r="AD1449" s="31"/>
      <c r="AE1449" s="31"/>
    </row>
    <row r="1450" spans="1:32" x14ac:dyDescent="0.25">
      <c r="A1450" s="101">
        <v>503000000</v>
      </c>
      <c r="B1450" s="41" t="s">
        <v>1328</v>
      </c>
      <c r="C1450" s="123"/>
      <c r="D1450" s="37">
        <v>18</v>
      </c>
      <c r="E1450" s="37"/>
      <c r="F1450" s="37"/>
      <c r="G1450" s="37">
        <v>18</v>
      </c>
      <c r="H1450" s="37"/>
      <c r="I1450" s="37">
        <v>398</v>
      </c>
      <c r="J1450" s="37">
        <v>1</v>
      </c>
      <c r="K1450" s="37"/>
      <c r="L1450" s="37">
        <v>397</v>
      </c>
      <c r="M1450" s="37"/>
      <c r="N1450" s="37">
        <v>397</v>
      </c>
      <c r="O1450" s="37">
        <v>1</v>
      </c>
      <c r="P1450" s="37"/>
      <c r="Q1450" s="37">
        <v>396</v>
      </c>
      <c r="R1450" s="37"/>
      <c r="S1450" s="37">
        <v>19</v>
      </c>
      <c r="T1450" s="37"/>
      <c r="U1450" s="37"/>
      <c r="V1450" s="37">
        <v>19</v>
      </c>
      <c r="W1450" s="37"/>
      <c r="X1450" s="40">
        <v>130</v>
      </c>
      <c r="Y1450" s="42"/>
      <c r="Z1450" s="113">
        <v>0.41</v>
      </c>
      <c r="AA1450" s="114">
        <v>2</v>
      </c>
      <c r="AB1450" s="42">
        <v>39</v>
      </c>
      <c r="AC1450" s="42">
        <v>861.05499999999995</v>
      </c>
      <c r="AD1450" s="42">
        <v>858.88833333333196</v>
      </c>
      <c r="AE1450" s="42">
        <v>41.1666666666667</v>
      </c>
    </row>
    <row r="1451" spans="1:32" x14ac:dyDescent="0.25">
      <c r="A1451" s="101">
        <v>600020000</v>
      </c>
      <c r="B1451" s="41" t="s">
        <v>682</v>
      </c>
      <c r="C1451" s="123"/>
      <c r="D1451" s="37"/>
      <c r="E1451" s="37"/>
      <c r="F1451" s="37"/>
      <c r="G1451" s="37"/>
      <c r="H1451" s="37"/>
      <c r="I1451" s="37">
        <v>10</v>
      </c>
      <c r="J1451" s="37"/>
      <c r="K1451" s="37"/>
      <c r="L1451" s="37">
        <v>10</v>
      </c>
      <c r="M1451" s="37"/>
      <c r="N1451" s="37">
        <v>10</v>
      </c>
      <c r="O1451" s="37"/>
      <c r="P1451" s="37"/>
      <c r="Q1451" s="37">
        <v>10</v>
      </c>
      <c r="R1451" s="37"/>
      <c r="S1451" s="37"/>
      <c r="T1451" s="37"/>
      <c r="U1451" s="37"/>
      <c r="V1451" s="37"/>
      <c r="W1451" s="37"/>
      <c r="X1451" s="40">
        <v>60</v>
      </c>
      <c r="Y1451" s="42"/>
      <c r="Z1451" s="113">
        <v>0.41</v>
      </c>
      <c r="AA1451" s="114">
        <v>2</v>
      </c>
      <c r="AB1451" s="42"/>
      <c r="AC1451" s="42">
        <v>10</v>
      </c>
      <c r="AD1451" s="42">
        <v>10</v>
      </c>
      <c r="AE1451" s="42"/>
    </row>
    <row r="1452" spans="1:32" x14ac:dyDescent="0.25">
      <c r="A1452" s="198" t="s">
        <v>6</v>
      </c>
      <c r="B1452" s="199"/>
      <c r="C1452" s="126"/>
      <c r="D1452" s="7">
        <f>SUM(E1452:H1452)</f>
        <v>2322</v>
      </c>
      <c r="E1452" s="7">
        <f>SUM(E901,E1450:E1451)</f>
        <v>15</v>
      </c>
      <c r="F1452" s="7">
        <f>SUM(F901,F1450:F1451)</f>
        <v>0</v>
      </c>
      <c r="G1452" s="7">
        <f>SUM(G901,G1450:G1451)</f>
        <v>2307</v>
      </c>
      <c r="H1452" s="7">
        <f>SUM(H901,H1450:H1451)</f>
        <v>0</v>
      </c>
      <c r="I1452" s="7">
        <f>SUM(J1452:M1452)</f>
        <v>19999</v>
      </c>
      <c r="J1452" s="7">
        <f>SUM(J901,J1450:J1451)</f>
        <v>1037</v>
      </c>
      <c r="K1452" s="7">
        <f>SUM(K901,K1450:K1451)</f>
        <v>0</v>
      </c>
      <c r="L1452" s="7">
        <f>SUM(L901,L1450:L1451)</f>
        <v>18962</v>
      </c>
      <c r="M1452" s="7">
        <f>SUM(M901,M1450:M1451)</f>
        <v>0</v>
      </c>
      <c r="N1452" s="7">
        <f>SUM(O1452:R1452)</f>
        <v>20116</v>
      </c>
      <c r="O1452" s="7">
        <f>SUM(O901,O1450:O1451)</f>
        <v>1052</v>
      </c>
      <c r="P1452" s="7">
        <f>SUM(P901,P1450:P1451)</f>
        <v>0</v>
      </c>
      <c r="Q1452" s="7">
        <f>SUM(Q901,Q1450:Q1451)</f>
        <v>19064</v>
      </c>
      <c r="R1452" s="7">
        <f>SUM(R901,R1450:R1451)</f>
        <v>0</v>
      </c>
      <c r="S1452" s="7">
        <f>SUM(T1452:W1452)</f>
        <v>2205</v>
      </c>
      <c r="T1452" s="7">
        <f>SUM(T901,T1450:T1451)</f>
        <v>0</v>
      </c>
      <c r="U1452" s="7">
        <f>SUM(U901,U1450:U1451)</f>
        <v>0</v>
      </c>
      <c r="V1452" s="7">
        <f>SUM(V901,V1450:V1451)</f>
        <v>2205</v>
      </c>
      <c r="W1452" s="7">
        <f>SUM(W901,W1450:W1451)</f>
        <v>0</v>
      </c>
      <c r="X1452" s="28" t="s">
        <v>1937</v>
      </c>
      <c r="Y1452" s="32"/>
      <c r="Z1452" s="115" t="s">
        <v>1937</v>
      </c>
      <c r="AA1452" s="116" t="s">
        <v>1937</v>
      </c>
      <c r="AB1452" s="7">
        <f>SUM(AB901,AB1450:AB1451)</f>
        <v>5364.7559999999976</v>
      </c>
      <c r="AC1452" s="7">
        <f>SUM(AC901,AC1450:AC1451)</f>
        <v>43039.855166666603</v>
      </c>
      <c r="AD1452" s="7">
        <f>SUM(AD901,AD1450:AD1451)</f>
        <v>43264.827833333205</v>
      </c>
      <c r="AE1452" s="7">
        <f>SUM(AE901,AE1450:AE1451)</f>
        <v>5139.7833333333365</v>
      </c>
    </row>
    <row r="1453" spans="1:32" s="19" customFormat="1" x14ac:dyDescent="0.25">
      <c r="A1453" s="187" t="s">
        <v>1329</v>
      </c>
      <c r="B1453" s="188"/>
      <c r="C1453" s="3"/>
      <c r="D1453" s="4">
        <f>SUM(E1453:H1453)</f>
        <v>16515</v>
      </c>
      <c r="E1453" s="4">
        <f>E546+E746+E899+E1452</f>
        <v>6391</v>
      </c>
      <c r="F1453" s="4">
        <f>F546+F746+F899+F1452</f>
        <v>2</v>
      </c>
      <c r="G1453" s="4">
        <f>G546+G746+G899+G1452</f>
        <v>9933</v>
      </c>
      <c r="H1453" s="4">
        <f>H546+H746+H899+H1452</f>
        <v>189</v>
      </c>
      <c r="I1453" s="4">
        <f>SUM(J1453:M1453)</f>
        <v>60476</v>
      </c>
      <c r="J1453" s="4">
        <f>J546+J746+J899+J1452</f>
        <v>10079</v>
      </c>
      <c r="K1453" s="4">
        <f>K546+K746+K899+K1452</f>
        <v>12</v>
      </c>
      <c r="L1453" s="4">
        <f>L546+L746+L899+L1452</f>
        <v>50313</v>
      </c>
      <c r="M1453" s="4">
        <f>M546+M746+M899+M1452</f>
        <v>72</v>
      </c>
      <c r="N1453" s="4">
        <f>SUM(O1453:R1453)</f>
        <v>65624</v>
      </c>
      <c r="O1453" s="4">
        <f>O546+O746+O899+O1452</f>
        <v>16364</v>
      </c>
      <c r="P1453" s="4">
        <f>P546+P746+P899+P1452</f>
        <v>14</v>
      </c>
      <c r="Q1453" s="4">
        <f>Q546+Q746+Q899+Q1452</f>
        <v>49204</v>
      </c>
      <c r="R1453" s="4">
        <f>R546+R746+R899+R1452</f>
        <v>42</v>
      </c>
      <c r="S1453" s="4">
        <f>SUM(T1453:W1453)</f>
        <v>11367</v>
      </c>
      <c r="T1453" s="4">
        <f>T546+T746+T899+T1452</f>
        <v>106</v>
      </c>
      <c r="U1453" s="4">
        <f>U546+U746+U899+U1452</f>
        <v>0</v>
      </c>
      <c r="V1453" s="4">
        <f>V546+V746+V899+V1452</f>
        <v>11042</v>
      </c>
      <c r="W1453" s="4">
        <f>W546+W746+W899+W1452</f>
        <v>219</v>
      </c>
      <c r="X1453" s="29" t="s">
        <v>1937</v>
      </c>
      <c r="Y1453" s="33"/>
      <c r="Z1453" s="117" t="s">
        <v>1937</v>
      </c>
      <c r="AA1453" s="118" t="s">
        <v>1937</v>
      </c>
      <c r="AB1453" s="30">
        <f>AB546+AB746+AB899+AB1452</f>
        <v>64261.003833333321</v>
      </c>
      <c r="AC1453" s="30">
        <f>AC546+AC746+AC899+AC1452</f>
        <v>158591.32016666676</v>
      </c>
      <c r="AD1453" s="30">
        <f>AD546+AD746+AD899+AD1452</f>
        <v>164264.56116666671</v>
      </c>
      <c r="AE1453" s="30">
        <f>AE546+AE746+AE899+AE1452</f>
        <v>58587.762833333327</v>
      </c>
      <c r="AF1453" s="21"/>
    </row>
  </sheetData>
  <mergeCells count="47">
    <mergeCell ref="G3:H3"/>
    <mergeCell ref="D1:H1"/>
    <mergeCell ref="I1:M1"/>
    <mergeCell ref="L3:M3"/>
    <mergeCell ref="I2:I4"/>
    <mergeCell ref="V3:W3"/>
    <mergeCell ref="N1:R1"/>
    <mergeCell ref="A1452:B1452"/>
    <mergeCell ref="A1453:B1453"/>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honeticPr fontId="1" type="noConversion"/>
  <pageMargins left="0.7" right="0.7" top="0.75" bottom="0.75" header="0.3" footer="0.3"/>
  <pageSetup paperSize="9" orientation="portrait" r:id="rId1"/>
  <headerFooter>
    <oddFooter>&amp;C&amp;LC9303ECD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2"/>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2359</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2359</v>
      </c>
      <c r="Z1" s="189" t="s">
        <v>3</v>
      </c>
      <c r="AA1" s="197" t="s">
        <v>4</v>
      </c>
      <c r="AB1" s="193" t="s">
        <v>5</v>
      </c>
      <c r="AC1" s="193"/>
      <c r="AD1" s="193"/>
      <c r="AE1" s="193"/>
      <c r="AF1" s="144"/>
      <c r="AG1" s="145"/>
    </row>
    <row r="2" spans="1:33" s="17" customFormat="1" ht="15" customHeight="1" x14ac:dyDescent="0.25">
      <c r="A2" s="196"/>
      <c r="B2" s="192"/>
      <c r="C2" s="120" t="s">
        <v>2359</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2359</v>
      </c>
      <c r="Z2" s="189"/>
      <c r="AA2" s="197"/>
      <c r="AB2" s="96" t="s">
        <v>15</v>
      </c>
      <c r="AC2" s="96" t="s">
        <v>2174</v>
      </c>
      <c r="AD2" s="96" t="s">
        <v>2175</v>
      </c>
      <c r="AE2" s="96" t="s">
        <v>2176</v>
      </c>
      <c r="AF2" s="144"/>
      <c r="AG2" s="145"/>
    </row>
    <row r="3" spans="1:33" s="17" customFormat="1" ht="30" customHeight="1" x14ac:dyDescent="0.25">
      <c r="A3" s="196"/>
      <c r="B3" s="192"/>
      <c r="C3" s="120" t="s">
        <v>2359</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2359</v>
      </c>
      <c r="Z3" s="189"/>
      <c r="AA3" s="197"/>
      <c r="AB3" s="193" t="s">
        <v>2168</v>
      </c>
      <c r="AC3" s="193" t="s">
        <v>2169</v>
      </c>
      <c r="AD3" s="193" t="s">
        <v>2170</v>
      </c>
      <c r="AE3" s="193" t="s">
        <v>2171</v>
      </c>
      <c r="AF3" s="144"/>
      <c r="AG3" s="145"/>
    </row>
    <row r="4" spans="1:33" s="17" customFormat="1" ht="66.599999999999994" customHeight="1" x14ac:dyDescent="0.25">
      <c r="A4" s="196"/>
      <c r="B4" s="192"/>
      <c r="C4" s="121" t="s">
        <v>2359</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2359</v>
      </c>
      <c r="Z4" s="189"/>
      <c r="AA4" s="197"/>
      <c r="AB4" s="193"/>
      <c r="AC4" s="193"/>
      <c r="AD4" s="193"/>
      <c r="AE4" s="193"/>
      <c r="AF4" s="144"/>
      <c r="AG4" s="145"/>
    </row>
    <row r="5" spans="1:33" s="18" customFormat="1" ht="15" customHeight="1" x14ac:dyDescent="0.25">
      <c r="A5" s="1"/>
      <c r="B5" s="95"/>
      <c r="C5" s="130"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4"/>
      <c r="AG5" s="145"/>
    </row>
    <row r="6" spans="1:33" s="19" customFormat="1" x14ac:dyDescent="0.25">
      <c r="A6" s="187" t="s">
        <v>432</v>
      </c>
      <c r="B6" s="188"/>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3" ht="13.15" customHeight="1" x14ac:dyDescent="0.25">
      <c r="A7" s="200" t="s">
        <v>2250</v>
      </c>
      <c r="B7" s="201"/>
      <c r="C7" s="128"/>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3" ht="25.5" hidden="1" x14ac:dyDescent="0.25">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3" hidden="1" x14ac:dyDescent="0.25">
      <c r="A9" s="5">
        <v>411010102</v>
      </c>
      <c r="B9" s="35" t="s">
        <v>17</v>
      </c>
      <c r="C9" s="124"/>
      <c r="D9" s="6"/>
      <c r="E9" s="6"/>
      <c r="F9" s="6"/>
      <c r="G9" s="6"/>
      <c r="H9" s="6"/>
      <c r="I9" s="6"/>
      <c r="J9" s="6"/>
      <c r="K9" s="6"/>
      <c r="L9" s="6"/>
      <c r="M9" s="6"/>
      <c r="N9" s="6"/>
      <c r="O9" s="6"/>
      <c r="P9" s="6"/>
      <c r="Q9" s="6"/>
      <c r="R9" s="6"/>
      <c r="S9" s="6"/>
      <c r="T9" s="6"/>
      <c r="U9" s="6"/>
      <c r="V9" s="6"/>
      <c r="W9" s="6"/>
      <c r="X9" s="5">
        <v>655</v>
      </c>
      <c r="Y9" s="31"/>
      <c r="Z9" s="109">
        <v>1</v>
      </c>
      <c r="AA9" s="110">
        <v>1.6</v>
      </c>
      <c r="AB9" s="31"/>
      <c r="AC9" s="31"/>
      <c r="AD9" s="31"/>
      <c r="AE9" s="31"/>
    </row>
    <row r="10" spans="1:33" s="48" customFormat="1" ht="25.5" hidden="1" x14ac:dyDescent="0.25">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3" s="48" customFormat="1" hidden="1" x14ac:dyDescent="0.25">
      <c r="A11" s="46">
        <v>411010104</v>
      </c>
      <c r="B11" s="49" t="s">
        <v>19</v>
      </c>
      <c r="C11" s="124"/>
      <c r="D11" s="47"/>
      <c r="E11" s="47"/>
      <c r="F11" s="47"/>
      <c r="G11" s="47"/>
      <c r="H11" s="47"/>
      <c r="I11" s="47"/>
      <c r="J11" s="47"/>
      <c r="K11" s="47"/>
      <c r="L11" s="47"/>
      <c r="M11" s="47"/>
      <c r="N11" s="47"/>
      <c r="O11" s="47"/>
      <c r="P11" s="47"/>
      <c r="Q11" s="47"/>
      <c r="R11" s="47"/>
      <c r="S11" s="47"/>
      <c r="T11" s="47"/>
      <c r="U11" s="47"/>
      <c r="V11" s="47"/>
      <c r="W11" s="47"/>
      <c r="X11" s="46">
        <v>624</v>
      </c>
      <c r="Y11" s="50"/>
      <c r="Z11" s="111">
        <v>1</v>
      </c>
      <c r="AA11" s="112">
        <v>1.6</v>
      </c>
      <c r="AB11" s="50"/>
      <c r="AC11" s="50"/>
      <c r="AD11" s="50"/>
      <c r="AE11" s="50"/>
      <c r="AF11" s="51"/>
    </row>
    <row r="12" spans="1:33" s="48" customFormat="1" hidden="1" x14ac:dyDescent="0.25">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3" s="48" customFormat="1" hidden="1" x14ac:dyDescent="0.25">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3" s="48" customFormat="1" hidden="1" x14ac:dyDescent="0.25">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3" s="48" customFormat="1" hidden="1" x14ac:dyDescent="0.25">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3" s="48" customFormat="1" hidden="1" x14ac:dyDescent="0.25">
      <c r="A16" s="46">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8.25" hidden="1" x14ac:dyDescent="0.25">
      <c r="A17" s="46">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idden="1" x14ac:dyDescent="0.25">
      <c r="A18" s="46">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idden="1" x14ac:dyDescent="0.25">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hidden="1" x14ac:dyDescent="0.25">
      <c r="A20" s="46">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876</v>
      </c>
      <c r="Y20" s="50"/>
      <c r="Z20" s="111">
        <v>1</v>
      </c>
      <c r="AA20" s="112">
        <v>1.6</v>
      </c>
      <c r="AB20" s="50"/>
      <c r="AC20" s="50"/>
      <c r="AD20" s="50"/>
      <c r="AE20" s="50"/>
      <c r="AF20" s="51"/>
    </row>
    <row r="21" spans="1:32" s="48" customFormat="1" hidden="1" x14ac:dyDescent="0.25">
      <c r="A21" s="46">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501</v>
      </c>
      <c r="Y21" s="50"/>
      <c r="Z21" s="111">
        <v>1</v>
      </c>
      <c r="AA21" s="112">
        <v>1.6</v>
      </c>
      <c r="AB21" s="50"/>
      <c r="AC21" s="50"/>
      <c r="AD21" s="50"/>
      <c r="AE21" s="50"/>
      <c r="AF21" s="51"/>
    </row>
    <row r="22" spans="1:32" s="48" customFormat="1" hidden="1" x14ac:dyDescent="0.25">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5.5" hidden="1" x14ac:dyDescent="0.25">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hidden="1" x14ac:dyDescent="0.25">
      <c r="A24" s="46">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655</v>
      </c>
      <c r="Y24" s="50"/>
      <c r="Z24" s="111">
        <v>1</v>
      </c>
      <c r="AA24" s="112">
        <v>1.6</v>
      </c>
      <c r="AB24" s="50"/>
      <c r="AC24" s="50"/>
      <c r="AD24" s="50"/>
      <c r="AE24" s="50"/>
      <c r="AF24" s="51"/>
    </row>
    <row r="25" spans="1:32" s="48" customFormat="1" hidden="1" x14ac:dyDescent="0.25">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hidden="1" x14ac:dyDescent="0.25">
      <c r="A26" s="46">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942</v>
      </c>
      <c r="Y26" s="50"/>
      <c r="Z26" s="111">
        <v>1</v>
      </c>
      <c r="AA26" s="112">
        <v>1.6</v>
      </c>
      <c r="AB26" s="50"/>
      <c r="AC26" s="50"/>
      <c r="AD26" s="50"/>
      <c r="AE26" s="50"/>
      <c r="AF26" s="51"/>
    </row>
    <row r="27" spans="1:32" s="48" customFormat="1" hidden="1" x14ac:dyDescent="0.25">
      <c r="A27" s="46">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1</v>
      </c>
      <c r="AA27" s="112">
        <v>1.6</v>
      </c>
      <c r="AB27" s="50"/>
      <c r="AC27" s="50"/>
      <c r="AD27" s="50"/>
      <c r="AE27" s="50"/>
      <c r="AF27" s="51"/>
    </row>
    <row r="28" spans="1:32" s="48" customFormat="1" hidden="1" x14ac:dyDescent="0.25">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8.25" hidden="1" x14ac:dyDescent="0.25">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hidden="1" x14ac:dyDescent="0.25">
      <c r="A30" s="46">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891</v>
      </c>
      <c r="Y30" s="50"/>
      <c r="Z30" s="111">
        <v>1</v>
      </c>
      <c r="AA30" s="112">
        <v>1.6</v>
      </c>
      <c r="AB30" s="50"/>
      <c r="AC30" s="50"/>
      <c r="AD30" s="50"/>
      <c r="AE30" s="50"/>
      <c r="AF30" s="51"/>
    </row>
    <row r="31" spans="1:32" s="48" customFormat="1" hidden="1" x14ac:dyDescent="0.25">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idden="1" x14ac:dyDescent="0.25">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idden="1" x14ac:dyDescent="0.25">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hidden="1" x14ac:dyDescent="0.25">
      <c r="A34" s="46">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642</v>
      </c>
      <c r="Y34" s="50"/>
      <c r="Z34" s="111">
        <v>1</v>
      </c>
      <c r="AA34" s="112">
        <v>1.6</v>
      </c>
      <c r="AB34" s="50"/>
      <c r="AC34" s="50"/>
      <c r="AD34" s="50"/>
      <c r="AE34" s="50"/>
      <c r="AF34" s="51"/>
    </row>
    <row r="35" spans="1:32" s="48" customFormat="1" hidden="1" x14ac:dyDescent="0.25">
      <c r="A35" s="46">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579</v>
      </c>
      <c r="Y35" s="50"/>
      <c r="Z35" s="111">
        <v>1</v>
      </c>
      <c r="AA35" s="112">
        <v>1.6</v>
      </c>
      <c r="AB35" s="50"/>
      <c r="AC35" s="50"/>
      <c r="AD35" s="50"/>
      <c r="AE35" s="50"/>
      <c r="AF35" s="51"/>
    </row>
    <row r="36" spans="1:32" s="48" customFormat="1" hidden="1" x14ac:dyDescent="0.25">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5.5" hidden="1" x14ac:dyDescent="0.25">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5.5" hidden="1" x14ac:dyDescent="0.25">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idden="1" x14ac:dyDescent="0.25">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idden="1" x14ac:dyDescent="0.25">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hidden="1" x14ac:dyDescent="0.25">
      <c r="A41" s="46">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958</v>
      </c>
      <c r="Y41" s="50"/>
      <c r="Z41" s="111">
        <v>1</v>
      </c>
      <c r="AA41" s="112">
        <v>1.6</v>
      </c>
      <c r="AB41" s="50"/>
      <c r="AC41" s="50"/>
      <c r="AD41" s="50"/>
      <c r="AE41" s="50"/>
      <c r="AF41" s="51"/>
    </row>
    <row r="42" spans="1:32" s="48" customFormat="1" hidden="1" x14ac:dyDescent="0.25">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idden="1" x14ac:dyDescent="0.25">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idden="1" x14ac:dyDescent="0.25">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idden="1" x14ac:dyDescent="0.25">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hidden="1" x14ac:dyDescent="0.25">
      <c r="A46" s="46">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630</v>
      </c>
      <c r="Y46" s="50"/>
      <c r="Z46" s="111">
        <v>1</v>
      </c>
      <c r="AA46" s="112">
        <v>1.6</v>
      </c>
      <c r="AB46" s="50"/>
      <c r="AC46" s="50"/>
      <c r="AD46" s="50"/>
      <c r="AE46" s="50"/>
      <c r="AF46" s="51"/>
    </row>
    <row r="47" spans="1:32" s="48" customFormat="1" hidden="1" x14ac:dyDescent="0.25">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idden="1" x14ac:dyDescent="0.25">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idden="1" x14ac:dyDescent="0.25">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idden="1" x14ac:dyDescent="0.25">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idden="1" x14ac:dyDescent="0.25">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hidden="1" x14ac:dyDescent="0.25">
      <c r="A52" s="46">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639</v>
      </c>
      <c r="Y52" s="50"/>
      <c r="Z52" s="111">
        <v>1</v>
      </c>
      <c r="AA52" s="112">
        <v>1.6</v>
      </c>
      <c r="AB52" s="50"/>
      <c r="AC52" s="50"/>
      <c r="AD52" s="50"/>
      <c r="AE52" s="50"/>
      <c r="AF52" s="51"/>
    </row>
    <row r="53" spans="1:32" s="48" customFormat="1" hidden="1" x14ac:dyDescent="0.25">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idden="1" x14ac:dyDescent="0.25">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idden="1" x14ac:dyDescent="0.25">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idden="1" x14ac:dyDescent="0.25">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idden="1" x14ac:dyDescent="0.25">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idden="1" x14ac:dyDescent="0.25">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idden="1" x14ac:dyDescent="0.25">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idden="1" x14ac:dyDescent="0.25">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idden="1" x14ac:dyDescent="0.25">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idden="1" x14ac:dyDescent="0.25">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idden="1" x14ac:dyDescent="0.25">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hidden="1" x14ac:dyDescent="0.25">
      <c r="A64" s="46">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699</v>
      </c>
      <c r="Y64" s="50"/>
      <c r="Z64" s="111">
        <v>1</v>
      </c>
      <c r="AA64" s="112">
        <v>1.6</v>
      </c>
      <c r="AB64" s="50"/>
      <c r="AC64" s="50"/>
      <c r="AD64" s="50"/>
      <c r="AE64" s="50"/>
      <c r="AF64" s="51"/>
    </row>
    <row r="65" spans="1:32" s="48" customFormat="1" hidden="1" x14ac:dyDescent="0.25">
      <c r="A65" s="46">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633</v>
      </c>
      <c r="Y65" s="50"/>
      <c r="Z65" s="111">
        <v>1</v>
      </c>
      <c r="AA65" s="112">
        <v>1.6</v>
      </c>
      <c r="AB65" s="50"/>
      <c r="AC65" s="50"/>
      <c r="AD65" s="50"/>
      <c r="AE65" s="50"/>
      <c r="AF65" s="51"/>
    </row>
    <row r="66" spans="1:32" s="48" customFormat="1" hidden="1" x14ac:dyDescent="0.25">
      <c r="A66" s="46">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668</v>
      </c>
      <c r="Y66" s="50"/>
      <c r="Z66" s="111">
        <v>1</v>
      </c>
      <c r="AA66" s="112">
        <v>1.6</v>
      </c>
      <c r="AB66" s="50"/>
      <c r="AC66" s="50"/>
      <c r="AD66" s="50"/>
      <c r="AE66" s="50"/>
      <c r="AF66" s="51"/>
    </row>
    <row r="67" spans="1:32" s="48" customFormat="1" hidden="1" x14ac:dyDescent="0.25">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hidden="1" x14ac:dyDescent="0.25">
      <c r="A68" s="46">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680</v>
      </c>
      <c r="Y68" s="50"/>
      <c r="Z68" s="111">
        <v>1</v>
      </c>
      <c r="AA68" s="112">
        <v>1.6</v>
      </c>
      <c r="AB68" s="50"/>
      <c r="AC68" s="50"/>
      <c r="AD68" s="50"/>
      <c r="AE68" s="50"/>
      <c r="AF68" s="51"/>
    </row>
    <row r="69" spans="1:32" s="48" customFormat="1" hidden="1" x14ac:dyDescent="0.25">
      <c r="A69" s="46">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724</v>
      </c>
      <c r="Y69" s="50"/>
      <c r="Z69" s="111">
        <v>1</v>
      </c>
      <c r="AA69" s="112">
        <v>1.6</v>
      </c>
      <c r="AB69" s="50"/>
      <c r="AC69" s="50"/>
      <c r="AD69" s="50"/>
      <c r="AE69" s="50"/>
      <c r="AF69" s="51"/>
    </row>
    <row r="70" spans="1:32" s="48" customFormat="1" hidden="1" x14ac:dyDescent="0.25">
      <c r="A70" s="46">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5.5" hidden="1" x14ac:dyDescent="0.25">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5.5" hidden="1" x14ac:dyDescent="0.25">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5.5" hidden="1" x14ac:dyDescent="0.25">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38.25" hidden="1" customHeight="1" x14ac:dyDescent="0.25">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idden="1" x14ac:dyDescent="0.25">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idden="1" x14ac:dyDescent="0.25">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12.75" hidden="1" customHeight="1" x14ac:dyDescent="0.25">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idden="1" x14ac:dyDescent="0.25">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5.5" hidden="1" x14ac:dyDescent="0.25">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idden="1" x14ac:dyDescent="0.25">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5.5" hidden="1" x14ac:dyDescent="0.25">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hidden="1" x14ac:dyDescent="0.25">
      <c r="A82" s="46">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945</v>
      </c>
      <c r="Y82" s="50"/>
      <c r="Z82" s="111">
        <v>1</v>
      </c>
      <c r="AA82" s="112">
        <v>1.6</v>
      </c>
      <c r="AB82" s="50"/>
      <c r="AC82" s="50"/>
      <c r="AD82" s="50"/>
      <c r="AE82" s="50"/>
      <c r="AF82" s="51"/>
    </row>
    <row r="83" spans="1:32" s="48" customFormat="1" hidden="1" x14ac:dyDescent="0.25">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5.5" hidden="1" x14ac:dyDescent="0.25">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idden="1" x14ac:dyDescent="0.25">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idden="1" x14ac:dyDescent="0.25">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idden="1" x14ac:dyDescent="0.25">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12.75" hidden="1" customHeight="1" x14ac:dyDescent="0.25">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idden="1" x14ac:dyDescent="0.25">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idden="1" x14ac:dyDescent="0.25">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idden="1" x14ac:dyDescent="0.25">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idden="1" x14ac:dyDescent="0.25">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idden="1" x14ac:dyDescent="0.25">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idden="1" x14ac:dyDescent="0.25">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5.5" hidden="1" x14ac:dyDescent="0.25">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idden="1" x14ac:dyDescent="0.25">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idden="1" x14ac:dyDescent="0.25">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idden="1" x14ac:dyDescent="0.25">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5.5" hidden="1" x14ac:dyDescent="0.25">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idden="1" x14ac:dyDescent="0.25">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idden="1" x14ac:dyDescent="0.25">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idden="1" x14ac:dyDescent="0.25">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8.25" hidden="1" x14ac:dyDescent="0.25">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idden="1" x14ac:dyDescent="0.25">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hidden="1" x14ac:dyDescent="0.25">
      <c r="A105" s="46">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1">
        <v>1</v>
      </c>
      <c r="AA105" s="112">
        <v>1.6</v>
      </c>
      <c r="AB105" s="50"/>
      <c r="AC105" s="50"/>
      <c r="AD105" s="50"/>
      <c r="AE105" s="50"/>
      <c r="AF105" s="51"/>
    </row>
    <row r="106" spans="1:32" s="48" customFormat="1" hidden="1" x14ac:dyDescent="0.25">
      <c r="A106" s="46">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1">
        <v>1</v>
      </c>
      <c r="AA106" s="112">
        <v>1.6</v>
      </c>
      <c r="AB106" s="50"/>
      <c r="AC106" s="50"/>
      <c r="AD106" s="50"/>
      <c r="AE106" s="50"/>
      <c r="AF106" s="51"/>
    </row>
    <row r="107" spans="1:32" s="48" customFormat="1" hidden="1" x14ac:dyDescent="0.25">
      <c r="A107" s="46">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1">
        <v>1</v>
      </c>
      <c r="AA107" s="112">
        <v>1.6</v>
      </c>
      <c r="AB107" s="50"/>
      <c r="AC107" s="50"/>
      <c r="AD107" s="50"/>
      <c r="AE107" s="50"/>
      <c r="AF107" s="51"/>
    </row>
    <row r="108" spans="1:32" s="48" customFormat="1" hidden="1" x14ac:dyDescent="0.25">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hidden="1" x14ac:dyDescent="0.25">
      <c r="A109" s="46">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1">
        <v>1</v>
      </c>
      <c r="AA109" s="112">
        <v>1.6</v>
      </c>
      <c r="AB109" s="50"/>
      <c r="AC109" s="50"/>
      <c r="AD109" s="50"/>
      <c r="AE109" s="50"/>
      <c r="AF109" s="51"/>
    </row>
    <row r="110" spans="1:32" s="48" customFormat="1" hidden="1" x14ac:dyDescent="0.25">
      <c r="A110" s="46">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1">
        <v>1</v>
      </c>
      <c r="AA110" s="112">
        <v>1.6</v>
      </c>
      <c r="AB110" s="50"/>
      <c r="AC110" s="50"/>
      <c r="AD110" s="50"/>
      <c r="AE110" s="50"/>
      <c r="AF110" s="51"/>
    </row>
    <row r="111" spans="1:32" s="48" customFormat="1" ht="12.75" hidden="1" customHeight="1" x14ac:dyDescent="0.25">
      <c r="A111" s="46">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1">
        <v>1</v>
      </c>
      <c r="AA111" s="112">
        <v>1.6</v>
      </c>
      <c r="AB111" s="50"/>
      <c r="AC111" s="50"/>
      <c r="AD111" s="50"/>
      <c r="AE111" s="50"/>
      <c r="AF111" s="51"/>
    </row>
    <row r="112" spans="1:32" s="48" customFormat="1" hidden="1" x14ac:dyDescent="0.25">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idden="1" x14ac:dyDescent="0.25">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hidden="1" x14ac:dyDescent="0.25">
      <c r="A114" s="46">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1">
        <v>1</v>
      </c>
      <c r="AA114" s="112">
        <v>1.6</v>
      </c>
      <c r="AB114" s="50"/>
      <c r="AC114" s="50"/>
      <c r="AD114" s="50"/>
      <c r="AE114" s="50"/>
      <c r="AF114" s="51"/>
    </row>
    <row r="115" spans="1:32" s="48" customFormat="1" hidden="1" x14ac:dyDescent="0.25">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idden="1" x14ac:dyDescent="0.25">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idden="1" x14ac:dyDescent="0.25">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idden="1" x14ac:dyDescent="0.25">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idden="1" x14ac:dyDescent="0.25">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12.75" hidden="1" customHeight="1" x14ac:dyDescent="0.25">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idden="1" x14ac:dyDescent="0.25">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5.5" hidden="1" x14ac:dyDescent="0.25">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5.5" hidden="1" x14ac:dyDescent="0.25">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idden="1" x14ac:dyDescent="0.25">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12.75" hidden="1" customHeight="1" x14ac:dyDescent="0.25">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idden="1" x14ac:dyDescent="0.25">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5.5" hidden="1" x14ac:dyDescent="0.25">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idden="1" x14ac:dyDescent="0.25">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12.75" hidden="1" customHeight="1" x14ac:dyDescent="0.25">
      <c r="A129" s="46">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1">
        <v>1</v>
      </c>
      <c r="AA129" s="112">
        <v>1.6</v>
      </c>
      <c r="AB129" s="50"/>
      <c r="AC129" s="50"/>
      <c r="AD129" s="50"/>
      <c r="AE129" s="50"/>
      <c r="AF129" s="51"/>
    </row>
    <row r="130" spans="1:32" s="48" customFormat="1" hidden="1" x14ac:dyDescent="0.25">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5.5" hidden="1" x14ac:dyDescent="0.25">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idden="1" x14ac:dyDescent="0.25">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idden="1" x14ac:dyDescent="0.25">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idden="1" x14ac:dyDescent="0.25">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hidden="1" x14ac:dyDescent="0.25">
      <c r="A135" s="46">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1">
        <v>1</v>
      </c>
      <c r="AA135" s="112">
        <v>1.6</v>
      </c>
      <c r="AB135" s="50"/>
      <c r="AC135" s="50"/>
      <c r="AD135" s="50"/>
      <c r="AE135" s="50"/>
      <c r="AF135" s="51"/>
    </row>
    <row r="136" spans="1:32" s="48" customFormat="1" ht="38.25" hidden="1" x14ac:dyDescent="0.25">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5.5" hidden="1" x14ac:dyDescent="0.25">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5.5" hidden="1" x14ac:dyDescent="0.25">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idden="1" x14ac:dyDescent="0.25">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5.5" hidden="1" x14ac:dyDescent="0.25">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idden="1" x14ac:dyDescent="0.25">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5.5" hidden="1" x14ac:dyDescent="0.25">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idden="1" x14ac:dyDescent="0.25">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idden="1" x14ac:dyDescent="0.25">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idden="1" x14ac:dyDescent="0.25">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8.25" hidden="1" x14ac:dyDescent="0.25">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idden="1" x14ac:dyDescent="0.25">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idden="1" x14ac:dyDescent="0.25">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idden="1" x14ac:dyDescent="0.25">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idden="1" x14ac:dyDescent="0.25">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idden="1" x14ac:dyDescent="0.25">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idden="1" x14ac:dyDescent="0.25">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5.5" hidden="1" x14ac:dyDescent="0.25">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5.5" hidden="1" x14ac:dyDescent="0.25">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idden="1" x14ac:dyDescent="0.25">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idden="1" x14ac:dyDescent="0.25">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idden="1" x14ac:dyDescent="0.25">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idden="1" x14ac:dyDescent="0.25">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1" hidden="1" x14ac:dyDescent="0.25">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idden="1" x14ac:dyDescent="0.25">
      <c r="A160" s="46">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idden="1" x14ac:dyDescent="0.25">
      <c r="A161" s="46">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5.5" hidden="1" x14ac:dyDescent="0.25">
      <c r="A162" s="46">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idden="1" x14ac:dyDescent="0.25">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idden="1" x14ac:dyDescent="0.25">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idden="1" x14ac:dyDescent="0.25">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12.75" hidden="1" customHeight="1" x14ac:dyDescent="0.25">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idden="1" x14ac:dyDescent="0.25">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idden="1" x14ac:dyDescent="0.25">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idden="1" x14ac:dyDescent="0.25">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hidden="1" x14ac:dyDescent="0.25">
      <c r="A170" s="46">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1">
        <v>1</v>
      </c>
      <c r="AA170" s="112">
        <v>1.6</v>
      </c>
      <c r="AB170" s="50"/>
      <c r="AC170" s="50"/>
      <c r="AD170" s="50"/>
      <c r="AE170" s="50"/>
      <c r="AF170" s="51"/>
    </row>
    <row r="171" spans="1:32" s="48" customFormat="1" hidden="1" x14ac:dyDescent="0.25">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idden="1" x14ac:dyDescent="0.25">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idden="1" x14ac:dyDescent="0.25">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idden="1" x14ac:dyDescent="0.25">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idden="1" x14ac:dyDescent="0.25">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hidden="1" x14ac:dyDescent="0.25">
      <c r="A176" s="46">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1">
        <v>1</v>
      </c>
      <c r="AA176" s="112">
        <v>1.6</v>
      </c>
      <c r="AB176" s="50"/>
      <c r="AC176" s="50"/>
      <c r="AD176" s="50"/>
      <c r="AE176" s="50"/>
      <c r="AF176" s="51"/>
    </row>
    <row r="177" spans="1:32" s="48" customFormat="1" hidden="1" x14ac:dyDescent="0.25">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idden="1" x14ac:dyDescent="0.25">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idden="1" x14ac:dyDescent="0.25">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idden="1" x14ac:dyDescent="0.25">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idden="1" x14ac:dyDescent="0.25">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5.5" hidden="1" x14ac:dyDescent="0.25">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idden="1" x14ac:dyDescent="0.25">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idden="1" x14ac:dyDescent="0.25">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t="25.5" hidden="1" x14ac:dyDescent="0.25">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idden="1" x14ac:dyDescent="0.25">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hidden="1" x14ac:dyDescent="0.25">
      <c r="A187" s="46">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1">
        <v>1</v>
      </c>
      <c r="AA187" s="112">
        <v>1.6</v>
      </c>
      <c r="AB187" s="50"/>
      <c r="AC187" s="50"/>
      <c r="AD187" s="50"/>
      <c r="AE187" s="50"/>
      <c r="AF187" s="51"/>
    </row>
    <row r="188" spans="1:32" s="48" customFormat="1" hidden="1" x14ac:dyDescent="0.25">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idden="1" x14ac:dyDescent="0.25">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idden="1" x14ac:dyDescent="0.25">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idden="1" x14ac:dyDescent="0.25">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idden="1" x14ac:dyDescent="0.25">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idden="1" x14ac:dyDescent="0.25">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idden="1" x14ac:dyDescent="0.25">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idden="1" x14ac:dyDescent="0.25">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5.5" hidden="1" x14ac:dyDescent="0.25">
      <c r="A196" s="46">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1">
        <v>1</v>
      </c>
      <c r="AA196" s="112">
        <v>1.6</v>
      </c>
      <c r="AB196" s="50"/>
      <c r="AC196" s="50"/>
      <c r="AD196" s="50"/>
      <c r="AE196" s="50"/>
      <c r="AF196" s="51"/>
    </row>
    <row r="197" spans="1:32" s="48" customFormat="1" hidden="1" x14ac:dyDescent="0.25">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idden="1" x14ac:dyDescent="0.25">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8.25" hidden="1" x14ac:dyDescent="0.25">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hidden="1" x14ac:dyDescent="0.25">
      <c r="A200" s="46">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1">
        <v>1</v>
      </c>
      <c r="AA200" s="112">
        <v>1.6</v>
      </c>
      <c r="AB200" s="50"/>
      <c r="AC200" s="50"/>
      <c r="AD200" s="50"/>
      <c r="AE200" s="50"/>
      <c r="AF200" s="51"/>
    </row>
    <row r="201" spans="1:32" s="48" customFormat="1" ht="38.25" hidden="1" x14ac:dyDescent="0.25">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idden="1" x14ac:dyDescent="0.25">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idden="1" x14ac:dyDescent="0.25">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5.5" hidden="1" x14ac:dyDescent="0.25">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idden="1" x14ac:dyDescent="0.25">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5.5" hidden="1" x14ac:dyDescent="0.25">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idden="1" x14ac:dyDescent="0.25">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idden="1" x14ac:dyDescent="0.25">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idden="1" x14ac:dyDescent="0.25">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idden="1" x14ac:dyDescent="0.25">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idden="1" x14ac:dyDescent="0.25">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idden="1" x14ac:dyDescent="0.25">
      <c r="A212" s="46">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idden="1" x14ac:dyDescent="0.25">
      <c r="A213" s="46">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idden="1" x14ac:dyDescent="0.25">
      <c r="A214" s="46">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idden="1" x14ac:dyDescent="0.25">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idden="1" x14ac:dyDescent="0.25">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idden="1" x14ac:dyDescent="0.25">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12.75" hidden="1" customHeight="1" x14ac:dyDescent="0.25">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idden="1" x14ac:dyDescent="0.25">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5.5" hidden="1" x14ac:dyDescent="0.25">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idden="1" x14ac:dyDescent="0.25">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12.75" hidden="1" customHeight="1" x14ac:dyDescent="0.25">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8.25" hidden="1" x14ac:dyDescent="0.25">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idden="1" x14ac:dyDescent="0.25">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idden="1" x14ac:dyDescent="0.25">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idden="1" x14ac:dyDescent="0.25">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idden="1" x14ac:dyDescent="0.25">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idden="1" x14ac:dyDescent="0.25">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idden="1" x14ac:dyDescent="0.25">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idden="1" x14ac:dyDescent="0.25">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idden="1" x14ac:dyDescent="0.25">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idden="1" x14ac:dyDescent="0.25">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5.5" hidden="1" x14ac:dyDescent="0.25">
      <c r="A233" s="46">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1">
        <v>1</v>
      </c>
      <c r="AA233" s="112">
        <v>1.6</v>
      </c>
      <c r="AB233" s="50"/>
      <c r="AC233" s="50"/>
      <c r="AD233" s="50"/>
      <c r="AE233" s="50"/>
      <c r="AF233" s="51"/>
    </row>
    <row r="234" spans="1:32" s="48" customFormat="1" ht="25.5" hidden="1" x14ac:dyDescent="0.25">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5.5" hidden="1" x14ac:dyDescent="0.25">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hidden="1" x14ac:dyDescent="0.25">
      <c r="A236" s="46">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1">
        <v>1</v>
      </c>
      <c r="AA236" s="112">
        <v>1.6</v>
      </c>
      <c r="AB236" s="50"/>
      <c r="AC236" s="50"/>
      <c r="AD236" s="50"/>
      <c r="AE236" s="50"/>
      <c r="AF236" s="51"/>
    </row>
    <row r="237" spans="1:32" s="48" customFormat="1" hidden="1" x14ac:dyDescent="0.25">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hidden="1" x14ac:dyDescent="0.25">
      <c r="A238" s="46">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1">
        <v>1</v>
      </c>
      <c r="AA238" s="112">
        <v>1.6</v>
      </c>
      <c r="AB238" s="50"/>
      <c r="AC238" s="50"/>
      <c r="AD238" s="50"/>
      <c r="AE238" s="50"/>
      <c r="AF238" s="51"/>
    </row>
    <row r="239" spans="1:32" s="48" customFormat="1" ht="25.5" hidden="1" x14ac:dyDescent="0.25">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5.5" hidden="1" x14ac:dyDescent="0.25">
      <c r="A240" s="46">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1">
        <v>1</v>
      </c>
      <c r="AA240" s="112">
        <v>1.6</v>
      </c>
      <c r="AB240" s="50"/>
      <c r="AC240" s="50"/>
      <c r="AD240" s="50"/>
      <c r="AE240" s="50"/>
      <c r="AF240" s="51"/>
    </row>
    <row r="241" spans="1:32" s="48" customFormat="1" hidden="1" x14ac:dyDescent="0.25">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idden="1" x14ac:dyDescent="0.25">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idden="1" x14ac:dyDescent="0.25">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idden="1" x14ac:dyDescent="0.25">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hidden="1" x14ac:dyDescent="0.25">
      <c r="A245" s="46">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1">
        <v>1</v>
      </c>
      <c r="AA245" s="112">
        <v>1.6</v>
      </c>
      <c r="AB245" s="50"/>
      <c r="AC245" s="50"/>
      <c r="AD245" s="50"/>
      <c r="AE245" s="50"/>
      <c r="AF245" s="51"/>
    </row>
    <row r="246" spans="1:32" s="48" customFormat="1" hidden="1" x14ac:dyDescent="0.25">
      <c r="A246" s="46">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1">
        <v>1</v>
      </c>
      <c r="AA246" s="112">
        <v>1.6</v>
      </c>
      <c r="AB246" s="50"/>
      <c r="AC246" s="50"/>
      <c r="AD246" s="50"/>
      <c r="AE246" s="50"/>
      <c r="AF246" s="51"/>
    </row>
    <row r="247" spans="1:32" s="48" customFormat="1" ht="25.5" hidden="1" x14ac:dyDescent="0.25">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5.5" hidden="1" x14ac:dyDescent="0.25">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idden="1" x14ac:dyDescent="0.25">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12.75" hidden="1" customHeight="1" x14ac:dyDescent="0.25">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idden="1" x14ac:dyDescent="0.25">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idden="1" x14ac:dyDescent="0.25">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idden="1" x14ac:dyDescent="0.25">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idden="1" x14ac:dyDescent="0.25">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5.5" hidden="1" x14ac:dyDescent="0.25">
      <c r="A255" s="46">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idden="1" x14ac:dyDescent="0.25">
      <c r="A256" s="46">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5.5" hidden="1" x14ac:dyDescent="0.25">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5.5" hidden="1" x14ac:dyDescent="0.25">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8.25" hidden="1" x14ac:dyDescent="0.25">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5.5" hidden="1" x14ac:dyDescent="0.25">
      <c r="A260" s="46">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1">
        <v>1</v>
      </c>
      <c r="AA260" s="112">
        <v>1.6</v>
      </c>
      <c r="AB260" s="50"/>
      <c r="AC260" s="50"/>
      <c r="AD260" s="50"/>
      <c r="AE260" s="50"/>
      <c r="AF260" s="51"/>
    </row>
    <row r="261" spans="1:32" s="48" customFormat="1" ht="25.5" hidden="1" x14ac:dyDescent="0.25">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5.5" hidden="1" x14ac:dyDescent="0.25">
      <c r="A262" s="46">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1">
        <v>1</v>
      </c>
      <c r="AA262" s="112">
        <v>1.6</v>
      </c>
      <c r="AB262" s="50"/>
      <c r="AC262" s="50"/>
      <c r="AD262" s="50"/>
      <c r="AE262" s="50"/>
      <c r="AF262" s="51"/>
    </row>
    <row r="263" spans="1:32" s="48" customFormat="1" hidden="1" x14ac:dyDescent="0.25">
      <c r="A263" s="46">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1">
        <v>1</v>
      </c>
      <c r="AA263" s="112">
        <v>1.6</v>
      </c>
      <c r="AB263" s="50"/>
      <c r="AC263" s="50"/>
      <c r="AD263" s="50"/>
      <c r="AE263" s="50"/>
      <c r="AF263" s="51"/>
    </row>
    <row r="264" spans="1:32" s="48" customFormat="1" ht="25.5" hidden="1" x14ac:dyDescent="0.25">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5.5" hidden="1" x14ac:dyDescent="0.25">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8.25" hidden="1" x14ac:dyDescent="0.25">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idden="1" x14ac:dyDescent="0.25">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hidden="1" x14ac:dyDescent="0.25">
      <c r="A268" s="46">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1">
        <v>1</v>
      </c>
      <c r="AA268" s="112">
        <v>1.6</v>
      </c>
      <c r="AB268" s="50"/>
      <c r="AC268" s="50"/>
      <c r="AD268" s="50"/>
      <c r="AE268" s="50"/>
      <c r="AF268" s="51"/>
    </row>
    <row r="269" spans="1:32" s="48" customFormat="1" hidden="1" x14ac:dyDescent="0.25">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5.5" hidden="1" x14ac:dyDescent="0.25">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5.5" hidden="1" x14ac:dyDescent="0.25">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idden="1" x14ac:dyDescent="0.25">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5.5" hidden="1" x14ac:dyDescent="0.25">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8.25" hidden="1" x14ac:dyDescent="0.25">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idden="1" x14ac:dyDescent="0.25">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5.5" hidden="1" x14ac:dyDescent="0.25">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idden="1" x14ac:dyDescent="0.25">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idden="1" x14ac:dyDescent="0.25">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idden="1" x14ac:dyDescent="0.25">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5.5" hidden="1" x14ac:dyDescent="0.25">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5.5" hidden="1" x14ac:dyDescent="0.25">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5.5" hidden="1" x14ac:dyDescent="0.25">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5.5" hidden="1" x14ac:dyDescent="0.25">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idden="1" x14ac:dyDescent="0.25">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hidden="1" x14ac:dyDescent="0.25">
      <c r="A285" s="46">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1">
        <v>1</v>
      </c>
      <c r="AA285" s="112">
        <v>1.6</v>
      </c>
      <c r="AB285" s="50"/>
      <c r="AC285" s="50"/>
      <c r="AD285" s="50"/>
      <c r="AE285" s="50"/>
      <c r="AF285" s="51"/>
    </row>
    <row r="286" spans="1:32" s="48" customFormat="1" ht="25.5" hidden="1" x14ac:dyDescent="0.25">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idden="1" x14ac:dyDescent="0.25">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idden="1" x14ac:dyDescent="0.25">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5.5" hidden="1" x14ac:dyDescent="0.25">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idden="1" x14ac:dyDescent="0.25">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5.5" hidden="1" x14ac:dyDescent="0.25">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hidden="1" x14ac:dyDescent="0.25">
      <c r="A292" s="46">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1">
        <v>1</v>
      </c>
      <c r="AA292" s="112">
        <v>1.6</v>
      </c>
      <c r="AB292" s="50"/>
      <c r="AC292" s="50"/>
      <c r="AD292" s="50"/>
      <c r="AE292" s="50"/>
      <c r="AF292" s="51"/>
    </row>
    <row r="293" spans="1:32" s="48" customFormat="1" ht="25.5" hidden="1" x14ac:dyDescent="0.25">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idden="1" x14ac:dyDescent="0.25">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idden="1" x14ac:dyDescent="0.25">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5.5" hidden="1" x14ac:dyDescent="0.25">
      <c r="A296" s="46">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5.5" hidden="1" x14ac:dyDescent="0.25">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idden="1" x14ac:dyDescent="0.25">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idden="1" x14ac:dyDescent="0.25">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idden="1" x14ac:dyDescent="0.25">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idden="1" x14ac:dyDescent="0.25">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8.25" hidden="1" x14ac:dyDescent="0.25">
      <c r="A302" s="46">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1">
        <v>1</v>
      </c>
      <c r="AA302" s="112">
        <v>1.6</v>
      </c>
      <c r="AB302" s="50"/>
      <c r="AC302" s="50"/>
      <c r="AD302" s="50"/>
      <c r="AE302" s="50"/>
      <c r="AF302" s="51"/>
    </row>
    <row r="303" spans="1:32" s="48" customFormat="1" ht="25.5" hidden="1" x14ac:dyDescent="0.25">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idden="1" x14ac:dyDescent="0.25">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hidden="1" x14ac:dyDescent="0.25">
      <c r="A305" s="46">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1">
        <v>1</v>
      </c>
      <c r="AA305" s="112">
        <v>1.6</v>
      </c>
      <c r="AB305" s="50"/>
      <c r="AC305" s="50"/>
      <c r="AD305" s="50"/>
      <c r="AE305" s="50"/>
      <c r="AF305" s="51"/>
    </row>
    <row r="306" spans="1:32" s="48" customFormat="1" hidden="1" x14ac:dyDescent="0.25">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idden="1" x14ac:dyDescent="0.25">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idden="1" x14ac:dyDescent="0.25">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idden="1" x14ac:dyDescent="0.25">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5.5" hidden="1" x14ac:dyDescent="0.25">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idden="1" x14ac:dyDescent="0.25">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idden="1" x14ac:dyDescent="0.25">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idden="1" x14ac:dyDescent="0.25">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5.5" hidden="1" x14ac:dyDescent="0.25">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idden="1" x14ac:dyDescent="0.25">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idden="1" x14ac:dyDescent="0.25">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idden="1" x14ac:dyDescent="0.25">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5.5" hidden="1" x14ac:dyDescent="0.25">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idden="1" x14ac:dyDescent="0.25">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idden="1" x14ac:dyDescent="0.25">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idden="1" x14ac:dyDescent="0.25">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hidden="1" x14ac:dyDescent="0.25">
      <c r="A322" s="46">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1">
        <v>1</v>
      </c>
      <c r="AA322" s="112">
        <v>1.6</v>
      </c>
      <c r="AB322" s="50"/>
      <c r="AC322" s="50"/>
      <c r="AD322" s="50"/>
      <c r="AE322" s="50"/>
      <c r="AF322" s="51"/>
    </row>
    <row r="323" spans="1:32" s="48" customFormat="1" ht="25.5" hidden="1" x14ac:dyDescent="0.25">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5.5" hidden="1" x14ac:dyDescent="0.25">
      <c r="A324" s="46">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1">
        <v>1</v>
      </c>
      <c r="AA324" s="112">
        <v>1.6</v>
      </c>
      <c r="AB324" s="50"/>
      <c r="AC324" s="50"/>
      <c r="AD324" s="50"/>
      <c r="AE324" s="50"/>
      <c r="AF324" s="51"/>
    </row>
    <row r="325" spans="1:32" s="48" customFormat="1" ht="12.75" hidden="1" customHeight="1" x14ac:dyDescent="0.25">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idden="1" x14ac:dyDescent="0.25">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5.5" hidden="1" x14ac:dyDescent="0.25">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5.5" hidden="1" x14ac:dyDescent="0.25">
      <c r="A328" s="46">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1">
        <v>1</v>
      </c>
      <c r="AA328" s="112">
        <v>1.6</v>
      </c>
      <c r="AB328" s="50"/>
      <c r="AC328" s="50"/>
      <c r="AD328" s="50"/>
      <c r="AE328" s="50"/>
      <c r="AF328" s="51"/>
    </row>
    <row r="329" spans="1:32" s="48" customFormat="1" ht="25.5" hidden="1" x14ac:dyDescent="0.25">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8.25" hidden="1" x14ac:dyDescent="0.25">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8.25" hidden="1" x14ac:dyDescent="0.25">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5.5" hidden="1" x14ac:dyDescent="0.25">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8.25" hidden="1" x14ac:dyDescent="0.25">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8.25" hidden="1" x14ac:dyDescent="0.25">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8.25" hidden="1" x14ac:dyDescent="0.25">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8.25" hidden="1" x14ac:dyDescent="0.25">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5.5" hidden="1" x14ac:dyDescent="0.25">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hidden="1" x14ac:dyDescent="0.25">
      <c r="A338" s="46">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1">
        <v>1</v>
      </c>
      <c r="AA338" s="112">
        <v>1.6</v>
      </c>
      <c r="AB338" s="50"/>
      <c r="AC338" s="50"/>
      <c r="AD338" s="50"/>
      <c r="AE338" s="50"/>
      <c r="AF338" s="51"/>
    </row>
    <row r="339" spans="1:32" s="48" customFormat="1" ht="25.5" hidden="1" x14ac:dyDescent="0.25">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idden="1" x14ac:dyDescent="0.25">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idden="1" x14ac:dyDescent="0.25">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idden="1" x14ac:dyDescent="0.25">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idden="1" x14ac:dyDescent="0.25">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hidden="1" x14ac:dyDescent="0.25">
      <c r="A344" s="46">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1">
        <v>1</v>
      </c>
      <c r="AA344" s="112">
        <v>1.6</v>
      </c>
      <c r="AB344" s="50"/>
      <c r="AC344" s="50"/>
      <c r="AD344" s="50"/>
      <c r="AE344" s="50"/>
      <c r="AF344" s="51"/>
    </row>
    <row r="345" spans="1:32" s="48" customFormat="1" hidden="1" x14ac:dyDescent="0.25">
      <c r="A345" s="46">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1">
        <v>1</v>
      </c>
      <c r="AA345" s="112">
        <v>1.6</v>
      </c>
      <c r="AB345" s="50"/>
      <c r="AC345" s="50"/>
      <c r="AD345" s="50"/>
      <c r="AE345" s="50"/>
      <c r="AF345" s="51"/>
    </row>
    <row r="346" spans="1:32" s="48" customFormat="1" hidden="1" x14ac:dyDescent="0.25">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5.5" hidden="1" x14ac:dyDescent="0.25">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idden="1" x14ac:dyDescent="0.25">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hidden="1" x14ac:dyDescent="0.25">
      <c r="A349" s="46">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1">
        <v>1</v>
      </c>
      <c r="AA349" s="112">
        <v>1.6</v>
      </c>
      <c r="AB349" s="50"/>
      <c r="AC349" s="50"/>
      <c r="AD349" s="50"/>
      <c r="AE349" s="50"/>
      <c r="AF349" s="51"/>
    </row>
    <row r="350" spans="1:32" s="48" customFormat="1" hidden="1" x14ac:dyDescent="0.25">
      <c r="A350" s="46">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1">
        <v>1</v>
      </c>
      <c r="AA350" s="112">
        <v>1.6</v>
      </c>
      <c r="AB350" s="50"/>
      <c r="AC350" s="50"/>
      <c r="AD350" s="50"/>
      <c r="AE350" s="50"/>
      <c r="AF350" s="51"/>
    </row>
    <row r="351" spans="1:32" s="48" customFormat="1" hidden="1" x14ac:dyDescent="0.25">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idden="1" x14ac:dyDescent="0.25">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5.5" hidden="1" x14ac:dyDescent="0.25">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idden="1" x14ac:dyDescent="0.25">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5.5" hidden="1" x14ac:dyDescent="0.25">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idden="1" x14ac:dyDescent="0.25">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5.5" hidden="1" x14ac:dyDescent="0.25">
      <c r="A357" s="46">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idden="1" x14ac:dyDescent="0.25">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idden="1" x14ac:dyDescent="0.25">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idden="1" x14ac:dyDescent="0.25">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idden="1" x14ac:dyDescent="0.25">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idden="1" x14ac:dyDescent="0.25">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12.75" hidden="1" customHeight="1" x14ac:dyDescent="0.25">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idden="1" x14ac:dyDescent="0.25">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idden="1" x14ac:dyDescent="0.25">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idden="1" x14ac:dyDescent="0.25">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idden="1" x14ac:dyDescent="0.25">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5.5" hidden="1" x14ac:dyDescent="0.25">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idden="1" x14ac:dyDescent="0.25">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idden="1" x14ac:dyDescent="0.25">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hidden="1" x14ac:dyDescent="0.25">
      <c r="A371" s="46">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1">
        <v>1</v>
      </c>
      <c r="AA371" s="112">
        <v>1.6</v>
      </c>
      <c r="AB371" s="50"/>
      <c r="AC371" s="50"/>
      <c r="AD371" s="50"/>
      <c r="AE371" s="50"/>
      <c r="AF371" s="51"/>
    </row>
    <row r="372" spans="1:32" s="48" customFormat="1" hidden="1" x14ac:dyDescent="0.25">
      <c r="A372" s="46">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1">
        <v>1</v>
      </c>
      <c r="AA372" s="112">
        <v>1.6</v>
      </c>
      <c r="AB372" s="50"/>
      <c r="AC372" s="50"/>
      <c r="AD372" s="50"/>
      <c r="AE372" s="50"/>
      <c r="AF372" s="51"/>
    </row>
    <row r="373" spans="1:32" s="48" customFormat="1" hidden="1" x14ac:dyDescent="0.25">
      <c r="A373" s="46">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1">
        <v>1</v>
      </c>
      <c r="AA373" s="112">
        <v>1.6</v>
      </c>
      <c r="AB373" s="50"/>
      <c r="AC373" s="50"/>
      <c r="AD373" s="50"/>
      <c r="AE373" s="50"/>
      <c r="AF373" s="51"/>
    </row>
    <row r="374" spans="1:32" s="48" customFormat="1" ht="25.5" hidden="1" x14ac:dyDescent="0.25">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5.5" hidden="1" x14ac:dyDescent="0.25">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idden="1" x14ac:dyDescent="0.25">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5.5" hidden="1" x14ac:dyDescent="0.25">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hidden="1" x14ac:dyDescent="0.25">
      <c r="A378" s="46">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1">
        <v>1</v>
      </c>
      <c r="AA378" s="112">
        <v>1.6</v>
      </c>
      <c r="AB378" s="50"/>
      <c r="AC378" s="50"/>
      <c r="AD378" s="50"/>
      <c r="AE378" s="50"/>
      <c r="AF378" s="51"/>
    </row>
    <row r="379" spans="1:32" s="48" customFormat="1" hidden="1" x14ac:dyDescent="0.25">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idden="1" x14ac:dyDescent="0.25">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hidden="1" x14ac:dyDescent="0.25">
      <c r="A381" s="46">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1">
        <v>1</v>
      </c>
      <c r="AA381" s="112">
        <v>1.6</v>
      </c>
      <c r="AB381" s="50"/>
      <c r="AC381" s="50"/>
      <c r="AD381" s="50"/>
      <c r="AE381" s="50"/>
      <c r="AF381" s="51"/>
    </row>
    <row r="382" spans="1:32" s="48" customFormat="1" hidden="1" x14ac:dyDescent="0.25">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idden="1" x14ac:dyDescent="0.25">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idden="1" x14ac:dyDescent="0.25">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hidden="1" x14ac:dyDescent="0.25">
      <c r="A385" s="46">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1">
        <v>1</v>
      </c>
      <c r="AA385" s="112">
        <v>1.6</v>
      </c>
      <c r="AB385" s="50"/>
      <c r="AC385" s="50"/>
      <c r="AD385" s="50"/>
      <c r="AE385" s="50"/>
      <c r="AF385" s="51"/>
    </row>
    <row r="386" spans="1:32" s="48" customFormat="1" hidden="1" x14ac:dyDescent="0.25">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idden="1" x14ac:dyDescent="0.25">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idden="1" x14ac:dyDescent="0.25">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idden="1" x14ac:dyDescent="0.25">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5.5" hidden="1" x14ac:dyDescent="0.25">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idden="1" x14ac:dyDescent="0.25">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12.75" hidden="1" customHeight="1" x14ac:dyDescent="0.25">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5.5" hidden="1" x14ac:dyDescent="0.25">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5.5" hidden="1" x14ac:dyDescent="0.25">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idden="1" x14ac:dyDescent="0.25">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idden="1" x14ac:dyDescent="0.25">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idden="1" x14ac:dyDescent="0.25">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idden="1" x14ac:dyDescent="0.25">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12.75" hidden="1" customHeight="1" x14ac:dyDescent="0.25">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hidden="1" x14ac:dyDescent="0.25">
      <c r="A400" s="46">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1">
        <v>1</v>
      </c>
      <c r="AA400" s="112">
        <v>1.6</v>
      </c>
      <c r="AB400" s="50"/>
      <c r="AC400" s="50"/>
      <c r="AD400" s="50"/>
      <c r="AE400" s="50"/>
      <c r="AF400" s="51"/>
    </row>
    <row r="401" spans="1:32" s="48" customFormat="1" hidden="1" x14ac:dyDescent="0.25">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idden="1" x14ac:dyDescent="0.25">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8.25" hidden="1" x14ac:dyDescent="0.25">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idden="1" x14ac:dyDescent="0.25">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idden="1" x14ac:dyDescent="0.25">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idden="1" x14ac:dyDescent="0.25">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5.5" hidden="1" x14ac:dyDescent="0.25">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idden="1" x14ac:dyDescent="0.25">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idden="1" x14ac:dyDescent="0.25">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idden="1" x14ac:dyDescent="0.25">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idden="1" x14ac:dyDescent="0.25">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idden="1" x14ac:dyDescent="0.25">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idden="1" x14ac:dyDescent="0.25">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idden="1" x14ac:dyDescent="0.25">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5.5" hidden="1" x14ac:dyDescent="0.25">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idden="1" x14ac:dyDescent="0.25">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idden="1" x14ac:dyDescent="0.25">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idden="1" x14ac:dyDescent="0.25">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idden="1" x14ac:dyDescent="0.25">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idden="1" x14ac:dyDescent="0.25">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idden="1" x14ac:dyDescent="0.25">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idden="1" x14ac:dyDescent="0.25">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idden="1" x14ac:dyDescent="0.25">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idden="1" x14ac:dyDescent="0.25">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idden="1" x14ac:dyDescent="0.25">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idden="1" x14ac:dyDescent="0.25">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5.5" hidden="1" x14ac:dyDescent="0.25">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idden="1" x14ac:dyDescent="0.25">
      <c r="A428" s="46">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idden="1" x14ac:dyDescent="0.25">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idden="1" x14ac:dyDescent="0.25">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5.5" hidden="1" x14ac:dyDescent="0.25">
      <c r="A431" s="46">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1">
        <v>1</v>
      </c>
      <c r="AA431" s="112">
        <v>1.6</v>
      </c>
      <c r="AB431" s="50"/>
      <c r="AC431" s="50"/>
      <c r="AD431" s="50"/>
      <c r="AE431" s="50"/>
      <c r="AF431" s="51"/>
    </row>
    <row r="432" spans="1:32" s="48" customFormat="1" hidden="1" x14ac:dyDescent="0.25">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idden="1" x14ac:dyDescent="0.25">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idden="1" x14ac:dyDescent="0.25">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12.75" hidden="1" customHeight="1" x14ac:dyDescent="0.25">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idden="1" x14ac:dyDescent="0.25">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idden="1" x14ac:dyDescent="0.25">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idden="1" x14ac:dyDescent="0.25">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idden="1" x14ac:dyDescent="0.25">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12.75" hidden="1" customHeight="1" x14ac:dyDescent="0.25">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idden="1" x14ac:dyDescent="0.25">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idden="1" x14ac:dyDescent="0.25">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5.5" hidden="1" x14ac:dyDescent="0.25">
      <c r="A443" s="46">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1">
        <v>1</v>
      </c>
      <c r="AA443" s="112">
        <v>1.6</v>
      </c>
      <c r="AB443" s="50"/>
      <c r="AC443" s="50"/>
      <c r="AD443" s="50"/>
      <c r="AE443" s="50"/>
      <c r="AF443" s="51"/>
    </row>
    <row r="444" spans="1:32" hidden="1" x14ac:dyDescent="0.25">
      <c r="A444" s="43">
        <v>441010000</v>
      </c>
      <c r="B444" s="44" t="s">
        <v>1975</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2" x14ac:dyDescent="0.25">
      <c r="A445" s="204" t="s">
        <v>1938</v>
      </c>
      <c r="B445" s="205"/>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5.5" hidden="1" x14ac:dyDescent="0.25">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2" hidden="1" x14ac:dyDescent="0.25">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2" hidden="1" x14ac:dyDescent="0.25">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2" hidden="1" x14ac:dyDescent="0.25">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2" hidden="1" x14ac:dyDescent="0.25">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2" hidden="1" x14ac:dyDescent="0.25">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2" hidden="1" x14ac:dyDescent="0.25">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2" hidden="1" x14ac:dyDescent="0.25">
      <c r="A453" s="5">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68</v>
      </c>
      <c r="Y453" s="31"/>
      <c r="Z453" s="109">
        <v>1</v>
      </c>
      <c r="AA453" s="110">
        <v>1.6</v>
      </c>
      <c r="AB453" s="31"/>
      <c r="AC453" s="31"/>
      <c r="AD453" s="31"/>
      <c r="AE453" s="31"/>
    </row>
    <row r="454" spans="1:32" hidden="1" x14ac:dyDescent="0.25">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2" hidden="1" x14ac:dyDescent="0.25">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2" hidden="1" x14ac:dyDescent="0.25">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2" hidden="1" x14ac:dyDescent="0.25">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hidden="1" x14ac:dyDescent="0.25">
      <c r="A458" s="46">
        <v>401130000</v>
      </c>
      <c r="B458" s="49" t="s">
        <v>445</v>
      </c>
      <c r="C458" s="124"/>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1">
        <v>1</v>
      </c>
      <c r="AA458" s="112">
        <v>1.6</v>
      </c>
      <c r="AB458" s="50"/>
      <c r="AC458" s="50"/>
      <c r="AD458" s="50"/>
      <c r="AE458" s="50"/>
      <c r="AF458" s="51"/>
    </row>
    <row r="459" spans="1:32" s="48" customFormat="1" hidden="1" x14ac:dyDescent="0.25">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hidden="1" x14ac:dyDescent="0.25">
      <c r="A460" s="46">
        <v>401140100</v>
      </c>
      <c r="B460" s="49" t="s">
        <v>447</v>
      </c>
      <c r="C460" s="124"/>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1">
        <v>1</v>
      </c>
      <c r="AA460" s="112">
        <v>1.6</v>
      </c>
      <c r="AB460" s="50"/>
      <c r="AC460" s="50"/>
      <c r="AD460" s="50"/>
      <c r="AE460" s="50"/>
      <c r="AF460" s="51"/>
    </row>
    <row r="461" spans="1:32" s="48" customFormat="1" hidden="1" x14ac:dyDescent="0.25">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hidden="1" x14ac:dyDescent="0.25">
      <c r="A462" s="46">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1">
        <v>1</v>
      </c>
      <c r="AA462" s="112">
        <v>1.6</v>
      </c>
      <c r="AB462" s="50"/>
      <c r="AC462" s="50"/>
      <c r="AD462" s="50"/>
      <c r="AE462" s="50"/>
      <c r="AF462" s="51"/>
    </row>
    <row r="463" spans="1:32" s="48" customFormat="1" hidden="1" x14ac:dyDescent="0.25">
      <c r="A463" s="46">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1">
        <v>1</v>
      </c>
      <c r="AA463" s="112">
        <v>1.6</v>
      </c>
      <c r="AB463" s="50"/>
      <c r="AC463" s="50"/>
      <c r="AD463" s="50"/>
      <c r="AE463" s="50"/>
      <c r="AF463" s="51"/>
    </row>
    <row r="464" spans="1:32" s="48" customFormat="1" hidden="1" x14ac:dyDescent="0.25">
      <c r="A464" s="46">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1">
        <v>1</v>
      </c>
      <c r="AA464" s="112">
        <v>1.6</v>
      </c>
      <c r="AB464" s="50"/>
      <c r="AC464" s="50"/>
      <c r="AD464" s="50"/>
      <c r="AE464" s="50"/>
      <c r="AF464" s="51"/>
    </row>
    <row r="465" spans="1:32" s="48" customFormat="1" hidden="1" x14ac:dyDescent="0.25">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5.5" hidden="1" x14ac:dyDescent="0.25">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idden="1" x14ac:dyDescent="0.25">
      <c r="A467" s="46">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5.5" hidden="1" x14ac:dyDescent="0.25">
      <c r="A468" s="46">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hidden="1" x14ac:dyDescent="0.25">
      <c r="A469" s="46">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1">
        <v>1</v>
      </c>
      <c r="AA469" s="112">
        <v>1.6</v>
      </c>
      <c r="AB469" s="50"/>
      <c r="AC469" s="50"/>
      <c r="AD469" s="50"/>
      <c r="AE469" s="50"/>
      <c r="AF469" s="51"/>
    </row>
    <row r="470" spans="1:32" s="48" customFormat="1" hidden="1" x14ac:dyDescent="0.25">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hidden="1" x14ac:dyDescent="0.25">
      <c r="A471" s="46">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1">
        <v>1</v>
      </c>
      <c r="AA471" s="112">
        <v>1.6</v>
      </c>
      <c r="AB471" s="50"/>
      <c r="AC471" s="50"/>
      <c r="AD471" s="50"/>
      <c r="AE471" s="50"/>
      <c r="AF471" s="51"/>
    </row>
    <row r="472" spans="1:32" s="48" customFormat="1" hidden="1" x14ac:dyDescent="0.25">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hidden="1" x14ac:dyDescent="0.25">
      <c r="A473" s="46">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1</v>
      </c>
      <c r="AA473" s="112">
        <v>1.6</v>
      </c>
      <c r="AB473" s="50"/>
      <c r="AC473" s="50"/>
      <c r="AD473" s="50"/>
      <c r="AE473" s="50"/>
      <c r="AF473" s="51"/>
    </row>
    <row r="474" spans="1:32" s="48" customFormat="1" hidden="1" x14ac:dyDescent="0.25">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hidden="1" x14ac:dyDescent="0.25">
      <c r="A475" s="46">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1">
        <v>1</v>
      </c>
      <c r="AA475" s="112">
        <v>1.6</v>
      </c>
      <c r="AB475" s="50"/>
      <c r="AC475" s="50"/>
      <c r="AD475" s="50"/>
      <c r="AE475" s="50"/>
      <c r="AF475" s="51"/>
    </row>
    <row r="476" spans="1:32" s="48" customFormat="1" hidden="1" x14ac:dyDescent="0.25">
      <c r="A476" s="46">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1">
        <v>1</v>
      </c>
      <c r="AA476" s="112">
        <v>1.6</v>
      </c>
      <c r="AB476" s="50"/>
      <c r="AC476" s="50"/>
      <c r="AD476" s="50"/>
      <c r="AE476" s="50"/>
      <c r="AF476" s="51"/>
    </row>
    <row r="477" spans="1:32" s="48" customFormat="1" hidden="1" x14ac:dyDescent="0.25">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hidden="1" x14ac:dyDescent="0.25">
      <c r="A478" s="46">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1</v>
      </c>
      <c r="AA478" s="112">
        <v>1.6</v>
      </c>
      <c r="AB478" s="50"/>
      <c r="AC478" s="50"/>
      <c r="AD478" s="50"/>
      <c r="AE478" s="50"/>
      <c r="AF478" s="51"/>
    </row>
    <row r="479" spans="1:32" s="48" customFormat="1" hidden="1" x14ac:dyDescent="0.25">
      <c r="A479" s="46">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1">
        <v>1</v>
      </c>
      <c r="AA479" s="112">
        <v>1.6</v>
      </c>
      <c r="AB479" s="50"/>
      <c r="AC479" s="50"/>
      <c r="AD479" s="50"/>
      <c r="AE479" s="50"/>
      <c r="AF479" s="51"/>
    </row>
    <row r="480" spans="1:32" s="48" customFormat="1" ht="25.5" hidden="1" x14ac:dyDescent="0.25">
      <c r="A480" s="46">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1">
        <v>1</v>
      </c>
      <c r="AA480" s="112">
        <v>1.6</v>
      </c>
      <c r="AB480" s="50"/>
      <c r="AC480" s="50"/>
      <c r="AD480" s="50"/>
      <c r="AE480" s="50"/>
      <c r="AF480" s="51"/>
    </row>
    <row r="481" spans="1:32" s="48" customFormat="1" hidden="1" x14ac:dyDescent="0.25">
      <c r="A481" s="46">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1">
        <v>1</v>
      </c>
      <c r="AA481" s="112">
        <v>1.6</v>
      </c>
      <c r="AB481" s="50"/>
      <c r="AC481" s="50"/>
      <c r="AD481" s="50"/>
      <c r="AE481" s="50"/>
      <c r="AF481" s="51"/>
    </row>
    <row r="482" spans="1:32" s="48" customFormat="1" ht="25.5" hidden="1" x14ac:dyDescent="0.25">
      <c r="A482" s="46">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idden="1" x14ac:dyDescent="0.25">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hidden="1" x14ac:dyDescent="0.25">
      <c r="A484" s="46">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1">
        <v>1</v>
      </c>
      <c r="AA484" s="112">
        <v>1.6</v>
      </c>
      <c r="AB484" s="50"/>
      <c r="AC484" s="50"/>
      <c r="AD484" s="50"/>
      <c r="AE484" s="50"/>
      <c r="AF484" s="51"/>
    </row>
    <row r="485" spans="1:32" s="48" customFormat="1" hidden="1" x14ac:dyDescent="0.25">
      <c r="A485" s="46">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1">
        <v>1</v>
      </c>
      <c r="AA485" s="112">
        <v>1.6</v>
      </c>
      <c r="AB485" s="50"/>
      <c r="AC485" s="50"/>
      <c r="AD485" s="50"/>
      <c r="AE485" s="50"/>
      <c r="AF485" s="51"/>
    </row>
    <row r="486" spans="1:32" s="48" customFormat="1" hidden="1" x14ac:dyDescent="0.25">
      <c r="A486" s="46">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1">
        <v>1</v>
      </c>
      <c r="AA486" s="112">
        <v>1.6</v>
      </c>
      <c r="AB486" s="50"/>
      <c r="AC486" s="50"/>
      <c r="AD486" s="50"/>
      <c r="AE486" s="50"/>
      <c r="AF486" s="51"/>
    </row>
    <row r="487" spans="1:32" s="48" customFormat="1" hidden="1" x14ac:dyDescent="0.25">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idden="1" x14ac:dyDescent="0.25">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5.5" hidden="1" x14ac:dyDescent="0.25">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hidden="1" x14ac:dyDescent="0.25">
      <c r="A490" s="46">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1">
        <v>1</v>
      </c>
      <c r="AA490" s="112">
        <v>1.6</v>
      </c>
      <c r="AB490" s="50"/>
      <c r="AC490" s="50"/>
      <c r="AD490" s="50"/>
      <c r="AE490" s="50"/>
      <c r="AF490" s="51"/>
    </row>
    <row r="491" spans="1:32" s="48" customFormat="1" hidden="1" x14ac:dyDescent="0.25">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hidden="1" x14ac:dyDescent="0.25">
      <c r="A492" s="46">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1">
        <v>1</v>
      </c>
      <c r="AA492" s="112">
        <v>1.6</v>
      </c>
      <c r="AB492" s="50"/>
      <c r="AC492" s="50"/>
      <c r="AD492" s="50"/>
      <c r="AE492" s="50"/>
      <c r="AF492" s="51"/>
    </row>
    <row r="493" spans="1:32" s="48" customFormat="1" hidden="1" x14ac:dyDescent="0.25">
      <c r="A493" s="46">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5.5" hidden="1" x14ac:dyDescent="0.25">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hidden="1" x14ac:dyDescent="0.25">
      <c r="A495" s="46">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1">
        <v>1</v>
      </c>
      <c r="AA495" s="112">
        <v>1.6</v>
      </c>
      <c r="AB495" s="50"/>
      <c r="AC495" s="50"/>
      <c r="AD495" s="50"/>
      <c r="AE495" s="50"/>
      <c r="AF495" s="51"/>
    </row>
    <row r="496" spans="1:32" s="48" customFormat="1" ht="25.5" hidden="1" x14ac:dyDescent="0.25">
      <c r="A496" s="46">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1">
        <v>1</v>
      </c>
      <c r="AA496" s="112">
        <v>1.6</v>
      </c>
      <c r="AB496" s="50"/>
      <c r="AC496" s="50"/>
      <c r="AD496" s="50"/>
      <c r="AE496" s="50"/>
      <c r="AF496" s="51"/>
    </row>
    <row r="497" spans="1:32" s="48" customFormat="1" hidden="1" x14ac:dyDescent="0.25">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hidden="1" x14ac:dyDescent="0.25">
      <c r="A498" s="46">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1">
        <v>1</v>
      </c>
      <c r="AA498" s="112">
        <v>1.6</v>
      </c>
      <c r="AB498" s="50"/>
      <c r="AC498" s="50"/>
      <c r="AD498" s="50"/>
      <c r="AE498" s="50"/>
      <c r="AF498" s="51"/>
    </row>
    <row r="499" spans="1:32" s="48" customFormat="1" hidden="1" x14ac:dyDescent="0.25">
      <c r="A499" s="46">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1">
        <v>1</v>
      </c>
      <c r="AA499" s="112">
        <v>1.6</v>
      </c>
      <c r="AB499" s="50"/>
      <c r="AC499" s="50"/>
      <c r="AD499" s="50"/>
      <c r="AE499" s="50"/>
      <c r="AF499" s="51"/>
    </row>
    <row r="500" spans="1:32" s="48" customFormat="1" hidden="1" x14ac:dyDescent="0.25">
      <c r="A500" s="46">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1</v>
      </c>
      <c r="AA500" s="112">
        <v>1.6</v>
      </c>
      <c r="AB500" s="50"/>
      <c r="AC500" s="50"/>
      <c r="AD500" s="50"/>
      <c r="AE500" s="50"/>
      <c r="AF500" s="51"/>
    </row>
    <row r="501" spans="1:32" s="48" customFormat="1" hidden="1" x14ac:dyDescent="0.25">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5.5" hidden="1" x14ac:dyDescent="0.25">
      <c r="A502" s="46">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1">
        <v>1</v>
      </c>
      <c r="AA502" s="112">
        <v>1.6</v>
      </c>
      <c r="AB502" s="50"/>
      <c r="AC502" s="50"/>
      <c r="AD502" s="50"/>
      <c r="AE502" s="50"/>
      <c r="AF502" s="51"/>
    </row>
    <row r="503" spans="1:32" s="48" customFormat="1" ht="25.5" hidden="1" x14ac:dyDescent="0.25">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hidden="1" x14ac:dyDescent="0.25">
      <c r="A504" s="46">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1">
        <v>1</v>
      </c>
      <c r="AA504" s="112">
        <v>1.6</v>
      </c>
      <c r="AB504" s="50"/>
      <c r="AC504" s="50"/>
      <c r="AD504" s="50"/>
      <c r="AE504" s="50"/>
      <c r="AF504" s="51"/>
    </row>
    <row r="505" spans="1:32" hidden="1" x14ac:dyDescent="0.25">
      <c r="A505" s="43">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2" x14ac:dyDescent="0.25">
      <c r="A506" s="40">
        <v>401000000</v>
      </c>
      <c r="B506" s="41" t="s">
        <v>1939</v>
      </c>
      <c r="C506" s="123"/>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3">
        <v>1</v>
      </c>
      <c r="AA506" s="114">
        <v>1.6</v>
      </c>
      <c r="AB506" s="42"/>
      <c r="AC506" s="42"/>
      <c r="AD506" s="42"/>
      <c r="AE506" s="42"/>
    </row>
    <row r="507" spans="1:32" x14ac:dyDescent="0.25">
      <c r="A507" s="40">
        <v>600060000</v>
      </c>
      <c r="B507" s="41" t="s">
        <v>1940</v>
      </c>
      <c r="C507" s="123"/>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3">
        <v>1</v>
      </c>
      <c r="AA507" s="114">
        <v>1.6</v>
      </c>
      <c r="AB507" s="42"/>
      <c r="AC507" s="42"/>
      <c r="AD507" s="42"/>
      <c r="AE507" s="42"/>
    </row>
    <row r="508" spans="1:32" ht="25.5" x14ac:dyDescent="0.25">
      <c r="A508" s="40">
        <v>441010000</v>
      </c>
      <c r="B508" s="41" t="s">
        <v>1941</v>
      </c>
      <c r="C508" s="123"/>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3">
        <v>1</v>
      </c>
      <c r="AA508" s="114">
        <v>1.6</v>
      </c>
      <c r="AB508" s="42"/>
      <c r="AC508" s="42"/>
      <c r="AD508" s="42"/>
      <c r="AE508" s="42"/>
    </row>
    <row r="509" spans="1:32" x14ac:dyDescent="0.25">
      <c r="A509" s="40">
        <v>401000000</v>
      </c>
      <c r="B509" s="41" t="s">
        <v>1942</v>
      </c>
      <c r="C509" s="123"/>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3">
        <v>1</v>
      </c>
      <c r="AA509" s="114">
        <v>1.6</v>
      </c>
      <c r="AB509" s="42"/>
      <c r="AC509" s="42"/>
      <c r="AD509" s="42"/>
      <c r="AE509" s="42"/>
    </row>
    <row r="510" spans="1:32" x14ac:dyDescent="0.25">
      <c r="A510" s="40">
        <v>421010000</v>
      </c>
      <c r="B510" s="41" t="s">
        <v>486</v>
      </c>
      <c r="C510" s="123"/>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3">
        <v>1</v>
      </c>
      <c r="AA510" s="114">
        <v>1.6</v>
      </c>
      <c r="AB510" s="42"/>
      <c r="AC510" s="42"/>
      <c r="AD510" s="42"/>
      <c r="AE510" s="42"/>
    </row>
    <row r="511" spans="1:32" x14ac:dyDescent="0.2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2" x14ac:dyDescent="0.25">
      <c r="A512" s="40">
        <v>600020000</v>
      </c>
      <c r="B512" s="41" t="s">
        <v>1943</v>
      </c>
      <c r="C512" s="123"/>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3">
        <v>1</v>
      </c>
      <c r="AA512" s="114">
        <v>1.6</v>
      </c>
      <c r="AB512" s="42"/>
      <c r="AC512" s="42"/>
      <c r="AD512" s="42"/>
      <c r="AE512" s="42"/>
    </row>
    <row r="513" spans="1:32" x14ac:dyDescent="0.25">
      <c r="A513" s="101">
        <v>600030000</v>
      </c>
      <c r="B513" s="41" t="s">
        <v>2244</v>
      </c>
      <c r="C513" s="123"/>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3">
        <v>1</v>
      </c>
      <c r="AA513" s="114">
        <v>1.6</v>
      </c>
      <c r="AB513" s="42"/>
      <c r="AC513" s="42"/>
      <c r="AD513" s="42"/>
      <c r="AE513" s="42"/>
    </row>
    <row r="514" spans="1:32" x14ac:dyDescent="0.25">
      <c r="A514" s="101">
        <v>600040000</v>
      </c>
      <c r="B514" s="41" t="s">
        <v>2245</v>
      </c>
      <c r="C514" s="123"/>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3">
        <v>1</v>
      </c>
      <c r="AA514" s="114">
        <v>1.6</v>
      </c>
      <c r="AB514" s="42"/>
      <c r="AC514" s="42"/>
      <c r="AD514" s="42"/>
      <c r="AE514" s="42"/>
    </row>
    <row r="515" spans="1:32" x14ac:dyDescent="0.25">
      <c r="A515" s="101">
        <v>600050000</v>
      </c>
      <c r="B515" s="41" t="s">
        <v>2246</v>
      </c>
      <c r="C515" s="123"/>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3">
        <v>1</v>
      </c>
      <c r="AA515" s="114">
        <v>1.6</v>
      </c>
      <c r="AB515" s="42"/>
      <c r="AC515" s="42"/>
      <c r="AD515" s="42"/>
      <c r="AE515" s="42"/>
    </row>
    <row r="516" spans="1:32" x14ac:dyDescent="0.25">
      <c r="A516" s="206" t="s">
        <v>6</v>
      </c>
      <c r="B516" s="207"/>
      <c r="C516" s="126"/>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5" t="s">
        <v>1937</v>
      </c>
      <c r="AA516" s="116" t="s">
        <v>1937</v>
      </c>
      <c r="AB516" s="148">
        <f>SUM(AB7,AB445,AB506:AB515)</f>
        <v>0</v>
      </c>
      <c r="AC516" s="148">
        <f>SUM(AC7,AC445,AC506:AC515)</f>
        <v>0</v>
      </c>
      <c r="AD516" s="148">
        <f>SUM(AD7,AD445,AD506:AD515)</f>
        <v>0</v>
      </c>
      <c r="AE516" s="148">
        <f>SUM(AE7,AE445,AE506:AE515)</f>
        <v>0</v>
      </c>
    </row>
    <row r="517" spans="1:32" s="19" customFormat="1" x14ac:dyDescent="0.25">
      <c r="A517" s="202" t="s">
        <v>684</v>
      </c>
      <c r="B517" s="203"/>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2" ht="13.15" customHeight="1" x14ac:dyDescent="0.25">
      <c r="A518" s="204" t="s">
        <v>2251</v>
      </c>
      <c r="B518" s="205"/>
      <c r="C518" s="128"/>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7" t="s">
        <v>1937</v>
      </c>
      <c r="AA518" s="108" t="s">
        <v>1937</v>
      </c>
      <c r="AB518" s="42">
        <f>SUM(AB519:AB644)</f>
        <v>0</v>
      </c>
      <c r="AC518" s="42">
        <f>SUM(AC519:AC644)</f>
        <v>0</v>
      </c>
      <c r="AD518" s="42">
        <f>SUM(AD519:AD644)</f>
        <v>0</v>
      </c>
      <c r="AE518" s="42">
        <f>SUM(AE519:AE644)</f>
        <v>0</v>
      </c>
    </row>
    <row r="519" spans="1:32" ht="25.5" hidden="1" x14ac:dyDescent="0.25">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2" hidden="1" x14ac:dyDescent="0.25">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2" hidden="1" x14ac:dyDescent="0.25">
      <c r="A521" s="5">
        <v>301010100</v>
      </c>
      <c r="B521" s="35" t="s">
        <v>695</v>
      </c>
      <c r="C521" s="124"/>
      <c r="D521" s="6"/>
      <c r="E521" s="6"/>
      <c r="F521" s="6"/>
      <c r="G521" s="6"/>
      <c r="H521" s="6"/>
      <c r="I521" s="6"/>
      <c r="J521" s="6"/>
      <c r="K521" s="6"/>
      <c r="L521" s="6"/>
      <c r="M521" s="6"/>
      <c r="N521" s="6"/>
      <c r="O521" s="6"/>
      <c r="P521" s="6"/>
      <c r="Q521" s="6"/>
      <c r="R521" s="6"/>
      <c r="S521" s="6"/>
      <c r="T521" s="6"/>
      <c r="U521" s="6"/>
      <c r="V521" s="6"/>
      <c r="W521" s="6"/>
      <c r="X521" s="5">
        <v>359</v>
      </c>
      <c r="Y521" s="31"/>
      <c r="Z521" s="109">
        <v>1</v>
      </c>
      <c r="AA521" s="110">
        <v>1.6</v>
      </c>
      <c r="AB521" s="31"/>
      <c r="AC521" s="31"/>
      <c r="AD521" s="31"/>
      <c r="AE521" s="31"/>
    </row>
    <row r="522" spans="1:32" hidden="1" x14ac:dyDescent="0.25">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2" hidden="1" x14ac:dyDescent="0.25">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2" hidden="1" x14ac:dyDescent="0.25">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2" hidden="1" x14ac:dyDescent="0.25">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2" hidden="1" x14ac:dyDescent="0.25">
      <c r="A526" s="5">
        <v>301020100</v>
      </c>
      <c r="B526" s="35" t="s">
        <v>695</v>
      </c>
      <c r="C526" s="124"/>
      <c r="D526" s="6"/>
      <c r="E526" s="6"/>
      <c r="F526" s="6"/>
      <c r="G526" s="6"/>
      <c r="H526" s="6"/>
      <c r="I526" s="6"/>
      <c r="J526" s="6"/>
      <c r="K526" s="6"/>
      <c r="L526" s="6"/>
      <c r="M526" s="6"/>
      <c r="N526" s="6"/>
      <c r="O526" s="6"/>
      <c r="P526" s="6"/>
      <c r="Q526" s="6"/>
      <c r="R526" s="6"/>
      <c r="S526" s="6"/>
      <c r="T526" s="6"/>
      <c r="U526" s="6"/>
      <c r="V526" s="6"/>
      <c r="W526" s="6"/>
      <c r="X526" s="5">
        <v>349</v>
      </c>
      <c r="Y526" s="31"/>
      <c r="Z526" s="109">
        <v>1</v>
      </c>
      <c r="AA526" s="110">
        <v>1.6</v>
      </c>
      <c r="AB526" s="31"/>
      <c r="AC526" s="31"/>
      <c r="AD526" s="31"/>
      <c r="AE526" s="31"/>
    </row>
    <row r="527" spans="1:32" hidden="1" x14ac:dyDescent="0.25">
      <c r="A527" s="5">
        <v>301020200</v>
      </c>
      <c r="B527" s="35" t="s">
        <v>696</v>
      </c>
      <c r="C527" s="124"/>
      <c r="D527" s="6"/>
      <c r="E527" s="6"/>
      <c r="F527" s="6"/>
      <c r="G527" s="6"/>
      <c r="H527" s="6"/>
      <c r="I527" s="6"/>
      <c r="J527" s="6"/>
      <c r="K527" s="6"/>
      <c r="L527" s="6"/>
      <c r="M527" s="6"/>
      <c r="N527" s="6"/>
      <c r="O527" s="6"/>
      <c r="P527" s="6"/>
      <c r="Q527" s="6"/>
      <c r="R527" s="6"/>
      <c r="S527" s="6"/>
      <c r="T527" s="6"/>
      <c r="U527" s="6"/>
      <c r="V527" s="6"/>
      <c r="W527" s="6"/>
      <c r="X527" s="5">
        <v>365</v>
      </c>
      <c r="Y527" s="31"/>
      <c r="Z527" s="109">
        <v>1</v>
      </c>
      <c r="AA527" s="110">
        <v>1.6</v>
      </c>
      <c r="AB527" s="31"/>
      <c r="AC527" s="31"/>
      <c r="AD527" s="31"/>
      <c r="AE527" s="31"/>
    </row>
    <row r="528" spans="1:32" hidden="1" x14ac:dyDescent="0.25">
      <c r="A528" s="5">
        <v>301020300</v>
      </c>
      <c r="B528" s="35" t="s">
        <v>697</v>
      </c>
      <c r="C528" s="124"/>
      <c r="D528" s="6"/>
      <c r="E528" s="6"/>
      <c r="F528" s="6"/>
      <c r="G528" s="6"/>
      <c r="H528" s="6"/>
      <c r="I528" s="6"/>
      <c r="J528" s="6"/>
      <c r="K528" s="6"/>
      <c r="L528" s="6"/>
      <c r="M528" s="6"/>
      <c r="N528" s="6"/>
      <c r="O528" s="6"/>
      <c r="P528" s="6"/>
      <c r="Q528" s="6"/>
      <c r="R528" s="6"/>
      <c r="S528" s="6"/>
      <c r="T528" s="6"/>
      <c r="U528" s="6"/>
      <c r="V528" s="6"/>
      <c r="W528" s="6"/>
      <c r="X528" s="5">
        <v>372</v>
      </c>
      <c r="Y528" s="31"/>
      <c r="Z528" s="109">
        <v>1</v>
      </c>
      <c r="AA528" s="110">
        <v>1.6</v>
      </c>
      <c r="AB528" s="31"/>
      <c r="AC528" s="31"/>
      <c r="AD528" s="31"/>
      <c r="AE528" s="31"/>
    </row>
    <row r="529" spans="1:31" hidden="1" x14ac:dyDescent="0.25">
      <c r="A529" s="5">
        <v>301020400</v>
      </c>
      <c r="B529" s="35" t="s">
        <v>698</v>
      </c>
      <c r="C529" s="124"/>
      <c r="D529" s="6"/>
      <c r="E529" s="6"/>
      <c r="F529" s="6"/>
      <c r="G529" s="6"/>
      <c r="H529" s="6"/>
      <c r="I529" s="6"/>
      <c r="J529" s="6"/>
      <c r="K529" s="6"/>
      <c r="L529" s="6"/>
      <c r="M529" s="6"/>
      <c r="N529" s="6"/>
      <c r="O529" s="6"/>
      <c r="P529" s="6"/>
      <c r="Q529" s="6"/>
      <c r="R529" s="6"/>
      <c r="S529" s="6"/>
      <c r="T529" s="6"/>
      <c r="U529" s="6"/>
      <c r="V529" s="6"/>
      <c r="W529" s="6"/>
      <c r="X529" s="5">
        <v>365</v>
      </c>
      <c r="Y529" s="31"/>
      <c r="Z529" s="109">
        <v>1</v>
      </c>
      <c r="AA529" s="110">
        <v>1.6</v>
      </c>
      <c r="AB529" s="31"/>
      <c r="AC529" s="31"/>
      <c r="AD529" s="31"/>
      <c r="AE529" s="31"/>
    </row>
    <row r="530" spans="1:31" hidden="1" x14ac:dyDescent="0.25">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hidden="1" x14ac:dyDescent="0.25">
      <c r="A531" s="5">
        <v>301030100</v>
      </c>
      <c r="B531" s="35" t="s">
        <v>695</v>
      </c>
      <c r="C531" s="124"/>
      <c r="D531" s="6"/>
      <c r="E531" s="6"/>
      <c r="F531" s="6"/>
      <c r="G531" s="6"/>
      <c r="H531" s="6"/>
      <c r="I531" s="6"/>
      <c r="J531" s="6"/>
      <c r="K531" s="6"/>
      <c r="L531" s="6"/>
      <c r="M531" s="6"/>
      <c r="N531" s="6"/>
      <c r="O531" s="6"/>
      <c r="P531" s="6"/>
      <c r="Q531" s="6"/>
      <c r="R531" s="6"/>
      <c r="S531" s="6"/>
      <c r="T531" s="6"/>
      <c r="U531" s="6"/>
      <c r="V531" s="6"/>
      <c r="W531" s="6"/>
      <c r="X531" s="5">
        <v>362</v>
      </c>
      <c r="Y531" s="31"/>
      <c r="Z531" s="109">
        <v>1</v>
      </c>
      <c r="AA531" s="110">
        <v>1.6</v>
      </c>
      <c r="AB531" s="31"/>
      <c r="AC531" s="31"/>
      <c r="AD531" s="31"/>
      <c r="AE531" s="31"/>
    </row>
    <row r="532" spans="1:31" hidden="1" x14ac:dyDescent="0.25">
      <c r="A532" s="5">
        <v>301030200</v>
      </c>
      <c r="B532" s="35" t="s">
        <v>696</v>
      </c>
      <c r="C532" s="124"/>
      <c r="D532" s="6"/>
      <c r="E532" s="6"/>
      <c r="F532" s="6"/>
      <c r="G532" s="6"/>
      <c r="H532" s="6"/>
      <c r="I532" s="6"/>
      <c r="J532" s="6"/>
      <c r="K532" s="6"/>
      <c r="L532" s="6"/>
      <c r="M532" s="6"/>
      <c r="N532" s="6"/>
      <c r="O532" s="6"/>
      <c r="P532" s="6"/>
      <c r="Q532" s="6"/>
      <c r="R532" s="6"/>
      <c r="S532" s="6"/>
      <c r="T532" s="6"/>
      <c r="U532" s="6"/>
      <c r="V532" s="6"/>
      <c r="W532" s="6"/>
      <c r="X532" s="5">
        <v>359</v>
      </c>
      <c r="Y532" s="31"/>
      <c r="Z532" s="109">
        <v>1</v>
      </c>
      <c r="AA532" s="110">
        <v>1.6</v>
      </c>
      <c r="AB532" s="31"/>
      <c r="AC532" s="31"/>
      <c r="AD532" s="31"/>
      <c r="AE532" s="31"/>
    </row>
    <row r="533" spans="1:31" hidden="1" x14ac:dyDescent="0.25">
      <c r="A533" s="5">
        <v>301030300</v>
      </c>
      <c r="B533" s="35" t="s">
        <v>701</v>
      </c>
      <c r="C533" s="124"/>
      <c r="D533" s="6"/>
      <c r="E533" s="6"/>
      <c r="F533" s="6"/>
      <c r="G533" s="6"/>
      <c r="H533" s="6"/>
      <c r="I533" s="6"/>
      <c r="J533" s="6"/>
      <c r="K533" s="6"/>
      <c r="L533" s="6"/>
      <c r="M533" s="6"/>
      <c r="N533" s="6"/>
      <c r="O533" s="6"/>
      <c r="P533" s="6"/>
      <c r="Q533" s="6"/>
      <c r="R533" s="6"/>
      <c r="S533" s="6"/>
      <c r="T533" s="6"/>
      <c r="U533" s="6"/>
      <c r="V533" s="6"/>
      <c r="W533" s="6"/>
      <c r="X533" s="5">
        <v>384</v>
      </c>
      <c r="Y533" s="31"/>
      <c r="Z533" s="109">
        <v>1</v>
      </c>
      <c r="AA533" s="110">
        <v>1.6</v>
      </c>
      <c r="AB533" s="31"/>
      <c r="AC533" s="31"/>
      <c r="AD533" s="31"/>
      <c r="AE533" s="31"/>
    </row>
    <row r="534" spans="1:31" hidden="1" x14ac:dyDescent="0.25">
      <c r="A534" s="5">
        <v>301030400</v>
      </c>
      <c r="B534" s="35" t="s">
        <v>702</v>
      </c>
      <c r="C534" s="124"/>
      <c r="D534" s="6"/>
      <c r="E534" s="6"/>
      <c r="F534" s="6"/>
      <c r="G534" s="6"/>
      <c r="H534" s="6"/>
      <c r="I534" s="6"/>
      <c r="J534" s="6"/>
      <c r="K534" s="6"/>
      <c r="L534" s="6"/>
      <c r="M534" s="6"/>
      <c r="N534" s="6"/>
      <c r="O534" s="6"/>
      <c r="P534" s="6"/>
      <c r="Q534" s="6"/>
      <c r="R534" s="6"/>
      <c r="S534" s="6"/>
      <c r="T534" s="6"/>
      <c r="U534" s="6"/>
      <c r="V534" s="6"/>
      <c r="W534" s="6"/>
      <c r="X534" s="5">
        <v>365</v>
      </c>
      <c r="Y534" s="31"/>
      <c r="Z534" s="109">
        <v>1</v>
      </c>
      <c r="AA534" s="110">
        <v>1.6</v>
      </c>
      <c r="AB534" s="31"/>
      <c r="AC534" s="31"/>
      <c r="AD534" s="31"/>
      <c r="AE534" s="31"/>
    </row>
    <row r="535" spans="1:31" hidden="1" x14ac:dyDescent="0.25">
      <c r="A535" s="5">
        <v>301030500</v>
      </c>
      <c r="B535" s="35" t="s">
        <v>703</v>
      </c>
      <c r="C535" s="124"/>
      <c r="D535" s="6"/>
      <c r="E535" s="6"/>
      <c r="F535" s="6"/>
      <c r="G535" s="6"/>
      <c r="H535" s="6"/>
      <c r="I535" s="6"/>
      <c r="J535" s="6"/>
      <c r="K535" s="6"/>
      <c r="L535" s="6"/>
      <c r="M535" s="6"/>
      <c r="N535" s="6"/>
      <c r="O535" s="6"/>
      <c r="P535" s="6"/>
      <c r="Q535" s="6"/>
      <c r="R535" s="6"/>
      <c r="S535" s="6"/>
      <c r="T535" s="6"/>
      <c r="U535" s="6"/>
      <c r="V535" s="6"/>
      <c r="W535" s="6"/>
      <c r="X535" s="5">
        <v>365</v>
      </c>
      <c r="Y535" s="31"/>
      <c r="Z535" s="109">
        <v>1</v>
      </c>
      <c r="AA535" s="110">
        <v>1.6</v>
      </c>
      <c r="AB535" s="31"/>
      <c r="AC535" s="31"/>
      <c r="AD535" s="31"/>
      <c r="AE535" s="31"/>
    </row>
    <row r="536" spans="1:31" hidden="1" x14ac:dyDescent="0.25">
      <c r="A536" s="5">
        <v>301030600</v>
      </c>
      <c r="B536" s="35" t="s">
        <v>704</v>
      </c>
      <c r="C536" s="124"/>
      <c r="D536" s="6"/>
      <c r="E536" s="6"/>
      <c r="F536" s="6"/>
      <c r="G536" s="6"/>
      <c r="H536" s="6"/>
      <c r="I536" s="6"/>
      <c r="J536" s="6"/>
      <c r="K536" s="6"/>
      <c r="L536" s="6"/>
      <c r="M536" s="6"/>
      <c r="N536" s="6"/>
      <c r="O536" s="6"/>
      <c r="P536" s="6"/>
      <c r="Q536" s="6"/>
      <c r="R536" s="6"/>
      <c r="S536" s="6"/>
      <c r="T536" s="6"/>
      <c r="U536" s="6"/>
      <c r="V536" s="6"/>
      <c r="W536" s="6"/>
      <c r="X536" s="5">
        <v>359</v>
      </c>
      <c r="Y536" s="31"/>
      <c r="Z536" s="109">
        <v>1</v>
      </c>
      <c r="AA536" s="110">
        <v>1.6</v>
      </c>
      <c r="AB536" s="31"/>
      <c r="AC536" s="31"/>
      <c r="AD536" s="31"/>
      <c r="AE536" s="31"/>
    </row>
    <row r="537" spans="1:31" hidden="1" x14ac:dyDescent="0.25">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hidden="1" x14ac:dyDescent="0.25">
      <c r="A538" s="5">
        <v>301040100</v>
      </c>
      <c r="B538" s="35" t="s">
        <v>706</v>
      </c>
      <c r="C538" s="124"/>
      <c r="D538" s="6"/>
      <c r="E538" s="6"/>
      <c r="F538" s="6"/>
      <c r="G538" s="6"/>
      <c r="H538" s="6"/>
      <c r="I538" s="6"/>
      <c r="J538" s="6"/>
      <c r="K538" s="6"/>
      <c r="L538" s="6"/>
      <c r="M538" s="6"/>
      <c r="N538" s="6"/>
      <c r="O538" s="6"/>
      <c r="P538" s="6"/>
      <c r="Q538" s="6"/>
      <c r="R538" s="6"/>
      <c r="S538" s="6"/>
      <c r="T538" s="6"/>
      <c r="U538" s="6"/>
      <c r="V538" s="6"/>
      <c r="W538" s="6"/>
      <c r="X538" s="5">
        <v>358</v>
      </c>
      <c r="Y538" s="31"/>
      <c r="Z538" s="109">
        <v>1</v>
      </c>
      <c r="AA538" s="110">
        <v>1.6</v>
      </c>
      <c r="AB538" s="31"/>
      <c r="AC538" s="31"/>
      <c r="AD538" s="31"/>
      <c r="AE538" s="31"/>
    </row>
    <row r="539" spans="1:31" hidden="1" x14ac:dyDescent="0.25">
      <c r="A539" s="5">
        <v>301040200</v>
      </c>
      <c r="B539" s="35" t="s">
        <v>707</v>
      </c>
      <c r="C539" s="124"/>
      <c r="D539" s="6"/>
      <c r="E539" s="6"/>
      <c r="F539" s="6"/>
      <c r="G539" s="6"/>
      <c r="H539" s="6"/>
      <c r="I539" s="6"/>
      <c r="J539" s="6"/>
      <c r="K539" s="6"/>
      <c r="L539" s="6"/>
      <c r="M539" s="6"/>
      <c r="N539" s="6"/>
      <c r="O539" s="6"/>
      <c r="P539" s="6"/>
      <c r="Q539" s="6"/>
      <c r="R539" s="6"/>
      <c r="S539" s="6"/>
      <c r="T539" s="6"/>
      <c r="U539" s="6"/>
      <c r="V539" s="6"/>
      <c r="W539" s="6"/>
      <c r="X539" s="5">
        <v>359</v>
      </c>
      <c r="Y539" s="31"/>
      <c r="Z539" s="109">
        <v>1</v>
      </c>
      <c r="AA539" s="110">
        <v>1.6</v>
      </c>
      <c r="AB539" s="31"/>
      <c r="AC539" s="31"/>
      <c r="AD539" s="31"/>
      <c r="AE539" s="31"/>
    </row>
    <row r="540" spans="1:31" hidden="1" x14ac:dyDescent="0.25">
      <c r="A540" s="5">
        <v>302000000</v>
      </c>
      <c r="B540" s="35" t="s">
        <v>708</v>
      </c>
      <c r="C540" s="124"/>
      <c r="D540" s="6"/>
      <c r="E540" s="6"/>
      <c r="F540" s="6"/>
      <c r="G540" s="6"/>
      <c r="H540" s="6"/>
      <c r="I540" s="6"/>
      <c r="J540" s="6"/>
      <c r="K540" s="6"/>
      <c r="L540" s="6"/>
      <c r="M540" s="6"/>
      <c r="N540" s="6"/>
      <c r="O540" s="6"/>
      <c r="P540" s="6"/>
      <c r="Q540" s="6"/>
      <c r="R540" s="6"/>
      <c r="S540" s="6"/>
      <c r="T540" s="6"/>
      <c r="U540" s="6"/>
      <c r="V540" s="6"/>
      <c r="W540" s="6"/>
      <c r="X540" s="5">
        <v>480</v>
      </c>
      <c r="Y540" s="31"/>
      <c r="Z540" s="109">
        <v>1</v>
      </c>
      <c r="AA540" s="110">
        <v>1.6</v>
      </c>
      <c r="AB540" s="31"/>
      <c r="AC540" s="31"/>
      <c r="AD540" s="31"/>
      <c r="AE540" s="31"/>
    </row>
    <row r="541" spans="1:31" hidden="1" x14ac:dyDescent="0.25">
      <c r="A541" s="5">
        <v>302010000</v>
      </c>
      <c r="B541" s="35" t="s">
        <v>709</v>
      </c>
      <c r="C541" s="124"/>
      <c r="D541" s="6"/>
      <c r="E541" s="6"/>
      <c r="F541" s="6"/>
      <c r="G541" s="6"/>
      <c r="H541" s="6"/>
      <c r="I541" s="6"/>
      <c r="J541" s="6"/>
      <c r="K541" s="6"/>
      <c r="L541" s="6"/>
      <c r="M541" s="6"/>
      <c r="N541" s="6"/>
      <c r="O541" s="6"/>
      <c r="P541" s="6"/>
      <c r="Q541" s="6"/>
      <c r="R541" s="6"/>
      <c r="S541" s="6"/>
      <c r="T541" s="6"/>
      <c r="U541" s="6"/>
      <c r="V541" s="6"/>
      <c r="W541" s="6"/>
      <c r="X541" s="5">
        <v>384</v>
      </c>
      <c r="Y541" s="31"/>
      <c r="Z541" s="109">
        <v>1</v>
      </c>
      <c r="AA541" s="110">
        <v>1.6</v>
      </c>
      <c r="AB541" s="31"/>
      <c r="AC541" s="31"/>
      <c r="AD541" s="31"/>
      <c r="AE541" s="31"/>
    </row>
    <row r="542" spans="1:31" hidden="1" x14ac:dyDescent="0.25">
      <c r="A542" s="5">
        <v>302020000</v>
      </c>
      <c r="B542" s="35" t="s">
        <v>710</v>
      </c>
      <c r="C542" s="124"/>
      <c r="D542" s="6"/>
      <c r="E542" s="6"/>
      <c r="F542" s="6"/>
      <c r="G542" s="6"/>
      <c r="H542" s="6"/>
      <c r="I542" s="6"/>
      <c r="J542" s="6"/>
      <c r="K542" s="6"/>
      <c r="L542" s="6"/>
      <c r="M542" s="6"/>
      <c r="N542" s="6"/>
      <c r="O542" s="6"/>
      <c r="P542" s="6"/>
      <c r="Q542" s="6"/>
      <c r="R542" s="6"/>
      <c r="S542" s="6"/>
      <c r="T542" s="6"/>
      <c r="U542" s="6"/>
      <c r="V542" s="6"/>
      <c r="W542" s="6"/>
      <c r="X542" s="5">
        <v>384</v>
      </c>
      <c r="Y542" s="31"/>
      <c r="Z542" s="109">
        <v>1</v>
      </c>
      <c r="AA542" s="110">
        <v>1.6</v>
      </c>
      <c r="AB542" s="31"/>
      <c r="AC542" s="31"/>
      <c r="AD542" s="31"/>
      <c r="AE542" s="31"/>
    </row>
    <row r="543" spans="1:31" hidden="1" x14ac:dyDescent="0.25">
      <c r="A543" s="5">
        <v>302020100</v>
      </c>
      <c r="B543" s="35" t="s">
        <v>711</v>
      </c>
      <c r="C543" s="124"/>
      <c r="D543" s="6"/>
      <c r="E543" s="6"/>
      <c r="F543" s="6"/>
      <c r="G543" s="6"/>
      <c r="H543" s="6"/>
      <c r="I543" s="6"/>
      <c r="J543" s="6"/>
      <c r="K543" s="6"/>
      <c r="L543" s="6"/>
      <c r="M543" s="6"/>
      <c r="N543" s="6"/>
      <c r="O543" s="6"/>
      <c r="P543" s="6"/>
      <c r="Q543" s="6"/>
      <c r="R543" s="6"/>
      <c r="S543" s="6"/>
      <c r="T543" s="6"/>
      <c r="U543" s="6"/>
      <c r="V543" s="6"/>
      <c r="W543" s="6"/>
      <c r="X543" s="5">
        <v>364</v>
      </c>
      <c r="Y543" s="31"/>
      <c r="Z543" s="109">
        <v>1</v>
      </c>
      <c r="AA543" s="110">
        <v>1.6</v>
      </c>
      <c r="AB543" s="31"/>
      <c r="AC543" s="31"/>
      <c r="AD543" s="31"/>
      <c r="AE543" s="31"/>
    </row>
    <row r="544" spans="1:31" ht="25.5" hidden="1" x14ac:dyDescent="0.25">
      <c r="A544" s="5">
        <v>302030000</v>
      </c>
      <c r="B544" s="35" t="s">
        <v>712</v>
      </c>
      <c r="C544" s="124"/>
      <c r="D544" s="6"/>
      <c r="E544" s="6"/>
      <c r="F544" s="6"/>
      <c r="G544" s="6"/>
      <c r="H544" s="6"/>
      <c r="I544" s="6"/>
      <c r="J544" s="6"/>
      <c r="K544" s="6"/>
      <c r="L544" s="6"/>
      <c r="M544" s="6"/>
      <c r="N544" s="6"/>
      <c r="O544" s="6"/>
      <c r="P544" s="6"/>
      <c r="Q544" s="6"/>
      <c r="R544" s="6"/>
      <c r="S544" s="6"/>
      <c r="T544" s="6"/>
      <c r="U544" s="6"/>
      <c r="V544" s="6"/>
      <c r="W544" s="6"/>
      <c r="X544" s="5">
        <v>375</v>
      </c>
      <c r="Y544" s="31"/>
      <c r="Z544" s="109">
        <v>1</v>
      </c>
      <c r="AA544" s="110">
        <v>1.6</v>
      </c>
      <c r="AB544" s="31"/>
      <c r="AC544" s="31"/>
      <c r="AD544" s="31"/>
      <c r="AE544" s="31"/>
    </row>
    <row r="545" spans="1:31" hidden="1" x14ac:dyDescent="0.25">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hidden="1" x14ac:dyDescent="0.25">
      <c r="A546" s="5">
        <v>302050000</v>
      </c>
      <c r="B546" s="35" t="s">
        <v>714</v>
      </c>
      <c r="C546" s="124"/>
      <c r="D546" s="6"/>
      <c r="E546" s="6"/>
      <c r="F546" s="6"/>
      <c r="G546" s="6"/>
      <c r="H546" s="6"/>
      <c r="I546" s="6"/>
      <c r="J546" s="6"/>
      <c r="K546" s="6"/>
      <c r="L546" s="6"/>
      <c r="M546" s="6"/>
      <c r="N546" s="6"/>
      <c r="O546" s="6"/>
      <c r="P546" s="6"/>
      <c r="Q546" s="6"/>
      <c r="R546" s="6"/>
      <c r="S546" s="6"/>
      <c r="T546" s="6"/>
      <c r="U546" s="6"/>
      <c r="V546" s="6"/>
      <c r="W546" s="6"/>
      <c r="X546" s="5">
        <v>359</v>
      </c>
      <c r="Y546" s="31"/>
      <c r="Z546" s="109">
        <v>1</v>
      </c>
      <c r="AA546" s="110">
        <v>1.6</v>
      </c>
      <c r="AB546" s="31"/>
      <c r="AC546" s="31"/>
      <c r="AD546" s="31"/>
      <c r="AE546" s="31"/>
    </row>
    <row r="547" spans="1:31" hidden="1" x14ac:dyDescent="0.25">
      <c r="A547" s="5">
        <v>302060000</v>
      </c>
      <c r="B547" s="35" t="s">
        <v>715</v>
      </c>
      <c r="C547" s="124"/>
      <c r="D547" s="6"/>
      <c r="E547" s="6"/>
      <c r="F547" s="6"/>
      <c r="G547" s="6"/>
      <c r="H547" s="6"/>
      <c r="I547" s="6"/>
      <c r="J547" s="6"/>
      <c r="K547" s="6"/>
      <c r="L547" s="6"/>
      <c r="M547" s="6"/>
      <c r="N547" s="6"/>
      <c r="O547" s="6"/>
      <c r="P547" s="6"/>
      <c r="Q547" s="6"/>
      <c r="R547" s="6"/>
      <c r="S547" s="6"/>
      <c r="T547" s="6"/>
      <c r="U547" s="6"/>
      <c r="V547" s="6"/>
      <c r="W547" s="6"/>
      <c r="X547" s="5">
        <v>378</v>
      </c>
      <c r="Y547" s="31"/>
      <c r="Z547" s="109">
        <v>1</v>
      </c>
      <c r="AA547" s="110">
        <v>1.6</v>
      </c>
      <c r="AB547" s="31"/>
      <c r="AC547" s="31"/>
      <c r="AD547" s="31"/>
      <c r="AE547" s="31"/>
    </row>
    <row r="548" spans="1:31" hidden="1" x14ac:dyDescent="0.25">
      <c r="A548" s="5">
        <v>302070000</v>
      </c>
      <c r="B548" s="35" t="s">
        <v>716</v>
      </c>
      <c r="C548" s="124"/>
      <c r="D548" s="6"/>
      <c r="E548" s="6"/>
      <c r="F548" s="6"/>
      <c r="G548" s="6"/>
      <c r="H548" s="6"/>
      <c r="I548" s="6"/>
      <c r="J548" s="6"/>
      <c r="K548" s="6"/>
      <c r="L548" s="6"/>
      <c r="M548" s="6"/>
      <c r="N548" s="6"/>
      <c r="O548" s="6"/>
      <c r="P548" s="6"/>
      <c r="Q548" s="6"/>
      <c r="R548" s="6"/>
      <c r="S548" s="6"/>
      <c r="T548" s="6"/>
      <c r="U548" s="6"/>
      <c r="V548" s="6"/>
      <c r="W548" s="6"/>
      <c r="X548" s="5">
        <v>359</v>
      </c>
      <c r="Y548" s="31"/>
      <c r="Z548" s="109">
        <v>1</v>
      </c>
      <c r="AA548" s="110">
        <v>1.6</v>
      </c>
      <c r="AB548" s="31"/>
      <c r="AC548" s="31"/>
      <c r="AD548" s="31"/>
      <c r="AE548" s="31"/>
    </row>
    <row r="549" spans="1:31" hidden="1" x14ac:dyDescent="0.25">
      <c r="A549" s="5">
        <v>302080000</v>
      </c>
      <c r="B549" s="35" t="s">
        <v>717</v>
      </c>
      <c r="C549" s="124"/>
      <c r="D549" s="6"/>
      <c r="E549" s="6"/>
      <c r="F549" s="6"/>
      <c r="G549" s="6"/>
      <c r="H549" s="6"/>
      <c r="I549" s="6"/>
      <c r="J549" s="6"/>
      <c r="K549" s="6"/>
      <c r="L549" s="6"/>
      <c r="M549" s="6"/>
      <c r="N549" s="6"/>
      <c r="O549" s="6"/>
      <c r="P549" s="6"/>
      <c r="Q549" s="6"/>
      <c r="R549" s="6"/>
      <c r="S549" s="6"/>
      <c r="T549" s="6"/>
      <c r="U549" s="6"/>
      <c r="V549" s="6"/>
      <c r="W549" s="6"/>
      <c r="X549" s="5">
        <v>359</v>
      </c>
      <c r="Y549" s="31"/>
      <c r="Z549" s="109">
        <v>1</v>
      </c>
      <c r="AA549" s="110">
        <v>1.6</v>
      </c>
      <c r="AB549" s="31"/>
      <c r="AC549" s="31"/>
      <c r="AD549" s="31"/>
      <c r="AE549" s="31"/>
    </row>
    <row r="550" spans="1:31" hidden="1" x14ac:dyDescent="0.25">
      <c r="A550" s="5">
        <v>302090000</v>
      </c>
      <c r="B550" s="35" t="s">
        <v>718</v>
      </c>
      <c r="C550" s="124"/>
      <c r="D550" s="6"/>
      <c r="E550" s="6"/>
      <c r="F550" s="6"/>
      <c r="G550" s="6"/>
      <c r="H550" s="6"/>
      <c r="I550" s="6"/>
      <c r="J550" s="6"/>
      <c r="K550" s="6"/>
      <c r="L550" s="6"/>
      <c r="M550" s="6"/>
      <c r="N550" s="6"/>
      <c r="O550" s="6"/>
      <c r="P550" s="6"/>
      <c r="Q550" s="6"/>
      <c r="R550" s="6"/>
      <c r="S550" s="6"/>
      <c r="T550" s="6"/>
      <c r="U550" s="6"/>
      <c r="V550" s="6"/>
      <c r="W550" s="6"/>
      <c r="X550" s="5">
        <v>365</v>
      </c>
      <c r="Y550" s="31"/>
      <c r="Z550" s="109">
        <v>1</v>
      </c>
      <c r="AA550" s="110">
        <v>1.6</v>
      </c>
      <c r="AB550" s="31"/>
      <c r="AC550" s="31"/>
      <c r="AD550" s="31"/>
      <c r="AE550" s="31"/>
    </row>
    <row r="551" spans="1:31" hidden="1" x14ac:dyDescent="0.25">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idden="1" x14ac:dyDescent="0.25">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idden="1" x14ac:dyDescent="0.25">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hidden="1" x14ac:dyDescent="0.25">
      <c r="A554" s="5">
        <v>303030000</v>
      </c>
      <c r="B554" s="35" t="s">
        <v>722</v>
      </c>
      <c r="C554" s="124"/>
      <c r="D554" s="6"/>
      <c r="E554" s="6"/>
      <c r="F554" s="6"/>
      <c r="G554" s="6"/>
      <c r="H554" s="6"/>
      <c r="I554" s="6"/>
      <c r="J554" s="6"/>
      <c r="K554" s="6"/>
      <c r="L554" s="6"/>
      <c r="M554" s="6"/>
      <c r="N554" s="6"/>
      <c r="O554" s="6"/>
      <c r="P554" s="6"/>
      <c r="Q554" s="6"/>
      <c r="R554" s="6"/>
      <c r="S554" s="6"/>
      <c r="T554" s="6"/>
      <c r="U554" s="6"/>
      <c r="V554" s="6"/>
      <c r="W554" s="6"/>
      <c r="X554" s="5">
        <v>377</v>
      </c>
      <c r="Y554" s="31"/>
      <c r="Z554" s="109">
        <v>1</v>
      </c>
      <c r="AA554" s="110">
        <v>1.6</v>
      </c>
      <c r="AB554" s="31"/>
      <c r="AC554" s="31"/>
      <c r="AD554" s="31"/>
      <c r="AE554" s="31"/>
    </row>
    <row r="555" spans="1:31" hidden="1" x14ac:dyDescent="0.25">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5.5" hidden="1" x14ac:dyDescent="0.25">
      <c r="A556" s="5">
        <v>304000000</v>
      </c>
      <c r="B556" s="35" t="s">
        <v>724</v>
      </c>
      <c r="C556" s="124"/>
      <c r="D556" s="6"/>
      <c r="E556" s="6"/>
      <c r="F556" s="6"/>
      <c r="G556" s="6"/>
      <c r="H556" s="6"/>
      <c r="I556" s="6"/>
      <c r="J556" s="6"/>
      <c r="K556" s="6"/>
      <c r="L556" s="6"/>
      <c r="M556" s="6"/>
      <c r="N556" s="6"/>
      <c r="O556" s="6"/>
      <c r="P556" s="6"/>
      <c r="Q556" s="6"/>
      <c r="R556" s="6"/>
      <c r="S556" s="6"/>
      <c r="T556" s="6"/>
      <c r="U556" s="6"/>
      <c r="V556" s="6"/>
      <c r="W556" s="6"/>
      <c r="X556" s="5">
        <v>443</v>
      </c>
      <c r="Y556" s="31"/>
      <c r="Z556" s="109">
        <v>1</v>
      </c>
      <c r="AA556" s="110">
        <v>1.6</v>
      </c>
      <c r="AB556" s="31"/>
      <c r="AC556" s="31"/>
      <c r="AD556" s="31"/>
      <c r="AE556" s="31"/>
    </row>
    <row r="557" spans="1:31" hidden="1" x14ac:dyDescent="0.25">
      <c r="A557" s="5">
        <v>304010000</v>
      </c>
      <c r="B557" s="35" t="s">
        <v>725</v>
      </c>
      <c r="C557" s="124"/>
      <c r="D557" s="6"/>
      <c r="E557" s="6"/>
      <c r="F557" s="6"/>
      <c r="G557" s="6"/>
      <c r="H557" s="6"/>
      <c r="I557" s="6"/>
      <c r="J557" s="6"/>
      <c r="K557" s="6"/>
      <c r="L557" s="6"/>
      <c r="M557" s="6"/>
      <c r="N557" s="6"/>
      <c r="O557" s="6"/>
      <c r="P557" s="6"/>
      <c r="Q557" s="6"/>
      <c r="R557" s="6"/>
      <c r="S557" s="6"/>
      <c r="T557" s="6"/>
      <c r="U557" s="6"/>
      <c r="V557" s="6"/>
      <c r="W557" s="6"/>
      <c r="X557" s="5">
        <v>425</v>
      </c>
      <c r="Y557" s="31"/>
      <c r="Z557" s="109">
        <v>1</v>
      </c>
      <c r="AA557" s="110">
        <v>1.6</v>
      </c>
      <c r="AB557" s="31"/>
      <c r="AC557" s="31"/>
      <c r="AD557" s="31"/>
      <c r="AE557" s="31"/>
    </row>
    <row r="558" spans="1:31" hidden="1" x14ac:dyDescent="0.25">
      <c r="A558" s="5">
        <v>304020000</v>
      </c>
      <c r="B558" s="35" t="s">
        <v>726</v>
      </c>
      <c r="C558" s="124"/>
      <c r="D558" s="6"/>
      <c r="E558" s="6"/>
      <c r="F558" s="6"/>
      <c r="G558" s="6"/>
      <c r="H558" s="6"/>
      <c r="I558" s="6"/>
      <c r="J558" s="6"/>
      <c r="K558" s="6"/>
      <c r="L558" s="6"/>
      <c r="M558" s="6"/>
      <c r="N558" s="6"/>
      <c r="O558" s="6"/>
      <c r="P558" s="6"/>
      <c r="Q558" s="6"/>
      <c r="R558" s="6"/>
      <c r="S558" s="6"/>
      <c r="T558" s="6"/>
      <c r="U558" s="6"/>
      <c r="V558" s="6"/>
      <c r="W558" s="6"/>
      <c r="X558" s="5">
        <v>426</v>
      </c>
      <c r="Y558" s="31"/>
      <c r="Z558" s="109">
        <v>1</v>
      </c>
      <c r="AA558" s="110">
        <v>1.6</v>
      </c>
      <c r="AB558" s="31"/>
      <c r="AC558" s="31"/>
      <c r="AD558" s="31"/>
      <c r="AE558" s="31"/>
    </row>
    <row r="559" spans="1:31" hidden="1" x14ac:dyDescent="0.25">
      <c r="A559" s="5">
        <v>304030000</v>
      </c>
      <c r="B559" s="35" t="s">
        <v>727</v>
      </c>
      <c r="C559" s="124"/>
      <c r="D559" s="6"/>
      <c r="E559" s="6"/>
      <c r="F559" s="6"/>
      <c r="G559" s="6"/>
      <c r="H559" s="6"/>
      <c r="I559" s="6"/>
      <c r="J559" s="6"/>
      <c r="K559" s="6"/>
      <c r="L559" s="6"/>
      <c r="M559" s="6"/>
      <c r="N559" s="6"/>
      <c r="O559" s="6"/>
      <c r="P559" s="6"/>
      <c r="Q559" s="6"/>
      <c r="R559" s="6"/>
      <c r="S559" s="6"/>
      <c r="T559" s="6"/>
      <c r="U559" s="6"/>
      <c r="V559" s="6"/>
      <c r="W559" s="6"/>
      <c r="X559" s="5">
        <v>415</v>
      </c>
      <c r="Y559" s="31"/>
      <c r="Z559" s="109">
        <v>1</v>
      </c>
      <c r="AA559" s="110">
        <v>1.6</v>
      </c>
      <c r="AB559" s="31"/>
      <c r="AC559" s="31"/>
      <c r="AD559" s="31"/>
      <c r="AE559" s="31"/>
    </row>
    <row r="560" spans="1:31" hidden="1" x14ac:dyDescent="0.25">
      <c r="A560" s="5">
        <v>304040000</v>
      </c>
      <c r="B560" s="35" t="s">
        <v>728</v>
      </c>
      <c r="C560" s="124"/>
      <c r="D560" s="6"/>
      <c r="E560" s="6"/>
      <c r="F560" s="6"/>
      <c r="G560" s="6"/>
      <c r="H560" s="6"/>
      <c r="I560" s="6"/>
      <c r="J560" s="6"/>
      <c r="K560" s="6"/>
      <c r="L560" s="6"/>
      <c r="M560" s="6"/>
      <c r="N560" s="6"/>
      <c r="O560" s="6"/>
      <c r="P560" s="6"/>
      <c r="Q560" s="6"/>
      <c r="R560" s="6"/>
      <c r="S560" s="6"/>
      <c r="T560" s="6"/>
      <c r="U560" s="6"/>
      <c r="V560" s="6"/>
      <c r="W560" s="6"/>
      <c r="X560" s="5">
        <v>359</v>
      </c>
      <c r="Y560" s="31"/>
      <c r="Z560" s="109">
        <v>1</v>
      </c>
      <c r="AA560" s="110">
        <v>1.6</v>
      </c>
      <c r="AB560" s="31"/>
      <c r="AC560" s="31"/>
      <c r="AD560" s="31"/>
      <c r="AE560" s="31"/>
    </row>
    <row r="561" spans="1:31" hidden="1" x14ac:dyDescent="0.25">
      <c r="A561" s="5">
        <v>304050000</v>
      </c>
      <c r="B561" s="35" t="s">
        <v>729</v>
      </c>
      <c r="C561" s="124"/>
      <c r="D561" s="6"/>
      <c r="E561" s="6"/>
      <c r="F561" s="6"/>
      <c r="G561" s="6"/>
      <c r="H561" s="6"/>
      <c r="I561" s="6"/>
      <c r="J561" s="6"/>
      <c r="K561" s="6"/>
      <c r="L561" s="6"/>
      <c r="M561" s="6"/>
      <c r="N561" s="6"/>
      <c r="O561" s="6"/>
      <c r="P561" s="6"/>
      <c r="Q561" s="6"/>
      <c r="R561" s="6"/>
      <c r="S561" s="6"/>
      <c r="T561" s="6"/>
      <c r="U561" s="6"/>
      <c r="V561" s="6"/>
      <c r="W561" s="6"/>
      <c r="X561" s="5">
        <v>349</v>
      </c>
      <c r="Y561" s="31"/>
      <c r="Z561" s="109">
        <v>1</v>
      </c>
      <c r="AA561" s="110">
        <v>1.6</v>
      </c>
      <c r="AB561" s="31"/>
      <c r="AC561" s="31"/>
      <c r="AD561" s="31"/>
      <c r="AE561" s="31"/>
    </row>
    <row r="562" spans="1:31" hidden="1" x14ac:dyDescent="0.25">
      <c r="A562" s="5">
        <v>304060000</v>
      </c>
      <c r="B562" s="35" t="s">
        <v>730</v>
      </c>
      <c r="C562" s="124"/>
      <c r="D562" s="6"/>
      <c r="E562" s="6"/>
      <c r="F562" s="6"/>
      <c r="G562" s="6"/>
      <c r="H562" s="6"/>
      <c r="I562" s="6"/>
      <c r="J562" s="6"/>
      <c r="K562" s="6"/>
      <c r="L562" s="6"/>
      <c r="M562" s="6"/>
      <c r="N562" s="6"/>
      <c r="O562" s="6"/>
      <c r="P562" s="6"/>
      <c r="Q562" s="6"/>
      <c r="R562" s="6"/>
      <c r="S562" s="6"/>
      <c r="T562" s="6"/>
      <c r="U562" s="6"/>
      <c r="V562" s="6"/>
      <c r="W562" s="6"/>
      <c r="X562" s="5">
        <v>343</v>
      </c>
      <c r="Y562" s="31"/>
      <c r="Z562" s="109">
        <v>1</v>
      </c>
      <c r="AA562" s="110">
        <v>1.6</v>
      </c>
      <c r="AB562" s="31"/>
      <c r="AC562" s="31"/>
      <c r="AD562" s="31"/>
      <c r="AE562" s="31"/>
    </row>
    <row r="563" spans="1:31" hidden="1" x14ac:dyDescent="0.25">
      <c r="A563" s="5">
        <v>304070000</v>
      </c>
      <c r="B563" s="35" t="s">
        <v>731</v>
      </c>
      <c r="C563" s="124"/>
      <c r="D563" s="6"/>
      <c r="E563" s="6"/>
      <c r="F563" s="6"/>
      <c r="G563" s="6"/>
      <c r="H563" s="6"/>
      <c r="I563" s="6"/>
      <c r="J563" s="6"/>
      <c r="K563" s="6"/>
      <c r="L563" s="6"/>
      <c r="M563" s="6"/>
      <c r="N563" s="6"/>
      <c r="O563" s="6"/>
      <c r="P563" s="6"/>
      <c r="Q563" s="6"/>
      <c r="R563" s="6"/>
      <c r="S563" s="6"/>
      <c r="T563" s="6"/>
      <c r="U563" s="6"/>
      <c r="V563" s="6"/>
      <c r="W563" s="6"/>
      <c r="X563" s="5">
        <v>340</v>
      </c>
      <c r="Y563" s="31"/>
      <c r="Z563" s="109">
        <v>1</v>
      </c>
      <c r="AA563" s="110">
        <v>1.6</v>
      </c>
      <c r="AB563" s="31"/>
      <c r="AC563" s="31"/>
      <c r="AD563" s="31"/>
      <c r="AE563" s="31"/>
    </row>
    <row r="564" spans="1:31" hidden="1" x14ac:dyDescent="0.25">
      <c r="A564" s="5">
        <v>304080000</v>
      </c>
      <c r="B564" s="35" t="s">
        <v>732</v>
      </c>
      <c r="C564" s="124"/>
      <c r="D564" s="6"/>
      <c r="E564" s="6"/>
      <c r="F564" s="6"/>
      <c r="G564" s="6"/>
      <c r="H564" s="6"/>
      <c r="I564" s="6"/>
      <c r="J564" s="6"/>
      <c r="K564" s="6"/>
      <c r="L564" s="6"/>
      <c r="M564" s="6"/>
      <c r="N564" s="6"/>
      <c r="O564" s="6"/>
      <c r="P564" s="6"/>
      <c r="Q564" s="6"/>
      <c r="R564" s="6"/>
      <c r="S564" s="6"/>
      <c r="T564" s="6"/>
      <c r="U564" s="6"/>
      <c r="V564" s="6"/>
      <c r="W564" s="6"/>
      <c r="X564" s="5">
        <v>340</v>
      </c>
      <c r="Y564" s="31"/>
      <c r="Z564" s="109">
        <v>1</v>
      </c>
      <c r="AA564" s="110">
        <v>1.6</v>
      </c>
      <c r="AB564" s="31"/>
      <c r="AC564" s="31"/>
      <c r="AD564" s="31"/>
      <c r="AE564" s="31"/>
    </row>
    <row r="565" spans="1:31" ht="25.5" hidden="1" x14ac:dyDescent="0.25">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hidden="1" x14ac:dyDescent="0.25">
      <c r="A566" s="5">
        <v>304090000</v>
      </c>
      <c r="B566" s="35" t="s">
        <v>734</v>
      </c>
      <c r="C566" s="124"/>
      <c r="D566" s="6"/>
      <c r="E566" s="6"/>
      <c r="F566" s="6"/>
      <c r="G566" s="6"/>
      <c r="H566" s="6"/>
      <c r="I566" s="6"/>
      <c r="J566" s="6"/>
      <c r="K566" s="6"/>
      <c r="L566" s="6"/>
      <c r="M566" s="6"/>
      <c r="N566" s="6"/>
      <c r="O566" s="6"/>
      <c r="P566" s="6"/>
      <c r="Q566" s="6"/>
      <c r="R566" s="6"/>
      <c r="S566" s="6"/>
      <c r="T566" s="6"/>
      <c r="U566" s="6"/>
      <c r="V566" s="6"/>
      <c r="W566" s="6"/>
      <c r="X566" s="5">
        <v>468</v>
      </c>
      <c r="Y566" s="31"/>
      <c r="Z566" s="109">
        <v>1</v>
      </c>
      <c r="AA566" s="110">
        <v>1.6</v>
      </c>
      <c r="AB566" s="31"/>
      <c r="AC566" s="31"/>
      <c r="AD566" s="31"/>
      <c r="AE566" s="31"/>
    </row>
    <row r="567" spans="1:31" hidden="1" x14ac:dyDescent="0.25">
      <c r="A567" s="5">
        <v>304090100</v>
      </c>
      <c r="B567" s="35" t="s">
        <v>735</v>
      </c>
      <c r="C567" s="124"/>
      <c r="D567" s="6"/>
      <c r="E567" s="6"/>
      <c r="F567" s="6"/>
      <c r="G567" s="6"/>
      <c r="H567" s="6"/>
      <c r="I567" s="6"/>
      <c r="J567" s="6"/>
      <c r="K567" s="6"/>
      <c r="L567" s="6"/>
      <c r="M567" s="6"/>
      <c r="N567" s="6"/>
      <c r="O567" s="6"/>
      <c r="P567" s="6"/>
      <c r="Q567" s="6"/>
      <c r="R567" s="6"/>
      <c r="S567" s="6"/>
      <c r="T567" s="6"/>
      <c r="U567" s="6"/>
      <c r="V567" s="6"/>
      <c r="W567" s="6"/>
      <c r="X567" s="5">
        <v>430</v>
      </c>
      <c r="Y567" s="31"/>
      <c r="Z567" s="109">
        <v>1</v>
      </c>
      <c r="AA567" s="110">
        <v>1.6</v>
      </c>
      <c r="AB567" s="31"/>
      <c r="AC567" s="31"/>
      <c r="AD567" s="31"/>
      <c r="AE567" s="31"/>
    </row>
    <row r="568" spans="1:31" hidden="1" x14ac:dyDescent="0.25">
      <c r="A568" s="5">
        <v>304090200</v>
      </c>
      <c r="B568" s="35" t="s">
        <v>736</v>
      </c>
      <c r="C568" s="124"/>
      <c r="D568" s="6"/>
      <c r="E568" s="6"/>
      <c r="F568" s="6"/>
      <c r="G568" s="6"/>
      <c r="H568" s="6"/>
      <c r="I568" s="6"/>
      <c r="J568" s="6"/>
      <c r="K568" s="6"/>
      <c r="L568" s="6"/>
      <c r="M568" s="6"/>
      <c r="N568" s="6"/>
      <c r="O568" s="6"/>
      <c r="P568" s="6"/>
      <c r="Q568" s="6"/>
      <c r="R568" s="6"/>
      <c r="S568" s="6"/>
      <c r="T568" s="6"/>
      <c r="U568" s="6"/>
      <c r="V568" s="6"/>
      <c r="W568" s="6"/>
      <c r="X568" s="5">
        <v>451</v>
      </c>
      <c r="Y568" s="31"/>
      <c r="Z568" s="109">
        <v>1</v>
      </c>
      <c r="AA568" s="110">
        <v>1.6</v>
      </c>
      <c r="AB568" s="31"/>
      <c r="AC568" s="31"/>
      <c r="AD568" s="31"/>
      <c r="AE568" s="31"/>
    </row>
    <row r="569" spans="1:31" hidden="1" x14ac:dyDescent="0.25">
      <c r="A569" s="5">
        <v>304090300</v>
      </c>
      <c r="B569" s="35" t="s">
        <v>737</v>
      </c>
      <c r="C569" s="124"/>
      <c r="D569" s="6"/>
      <c r="E569" s="6"/>
      <c r="F569" s="6"/>
      <c r="G569" s="6"/>
      <c r="H569" s="6"/>
      <c r="I569" s="6"/>
      <c r="J569" s="6"/>
      <c r="K569" s="6"/>
      <c r="L569" s="6"/>
      <c r="M569" s="6"/>
      <c r="N569" s="6"/>
      <c r="O569" s="6"/>
      <c r="P569" s="6"/>
      <c r="Q569" s="6"/>
      <c r="R569" s="6"/>
      <c r="S569" s="6"/>
      <c r="T569" s="6"/>
      <c r="U569" s="6"/>
      <c r="V569" s="6"/>
      <c r="W569" s="6"/>
      <c r="X569" s="5">
        <v>410</v>
      </c>
      <c r="Y569" s="31"/>
      <c r="Z569" s="109">
        <v>1</v>
      </c>
      <c r="AA569" s="110">
        <v>1.6</v>
      </c>
      <c r="AB569" s="31"/>
      <c r="AC569" s="31"/>
      <c r="AD569" s="31"/>
      <c r="AE569" s="31"/>
    </row>
    <row r="570" spans="1:31" hidden="1" x14ac:dyDescent="0.25">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hidden="1" x14ac:dyDescent="0.25">
      <c r="A571" s="5">
        <v>305010000</v>
      </c>
      <c r="B571" s="35" t="s">
        <v>739</v>
      </c>
      <c r="C571" s="124"/>
      <c r="D571" s="6"/>
      <c r="E571" s="6"/>
      <c r="F571" s="6"/>
      <c r="G571" s="6"/>
      <c r="H571" s="6"/>
      <c r="I571" s="6"/>
      <c r="J571" s="6"/>
      <c r="K571" s="6"/>
      <c r="L571" s="6"/>
      <c r="M571" s="6"/>
      <c r="N571" s="6"/>
      <c r="O571" s="6"/>
      <c r="P571" s="6"/>
      <c r="Q571" s="6"/>
      <c r="R571" s="6"/>
      <c r="S571" s="6"/>
      <c r="T571" s="6"/>
      <c r="U571" s="6"/>
      <c r="V571" s="6"/>
      <c r="W571" s="6"/>
      <c r="X571" s="5">
        <v>441</v>
      </c>
      <c r="Y571" s="31"/>
      <c r="Z571" s="109">
        <v>1</v>
      </c>
      <c r="AA571" s="110">
        <v>1.6</v>
      </c>
      <c r="AB571" s="31"/>
      <c r="AC571" s="31"/>
      <c r="AD571" s="31"/>
      <c r="AE571" s="31"/>
    </row>
    <row r="572" spans="1:31" hidden="1" x14ac:dyDescent="0.25">
      <c r="A572" s="5">
        <v>305010100</v>
      </c>
      <c r="B572" s="35" t="s">
        <v>740</v>
      </c>
      <c r="C572" s="124"/>
      <c r="D572" s="6"/>
      <c r="E572" s="6"/>
      <c r="F572" s="6"/>
      <c r="G572" s="6"/>
      <c r="H572" s="6"/>
      <c r="I572" s="6"/>
      <c r="J572" s="6"/>
      <c r="K572" s="6"/>
      <c r="L572" s="6"/>
      <c r="M572" s="6"/>
      <c r="N572" s="6"/>
      <c r="O572" s="6"/>
      <c r="P572" s="6"/>
      <c r="Q572" s="6"/>
      <c r="R572" s="6"/>
      <c r="S572" s="6"/>
      <c r="T572" s="6"/>
      <c r="U572" s="6"/>
      <c r="V572" s="6"/>
      <c r="W572" s="6"/>
      <c r="X572" s="5">
        <v>375</v>
      </c>
      <c r="Y572" s="31"/>
      <c r="Z572" s="109">
        <v>1</v>
      </c>
      <c r="AA572" s="110">
        <v>1.6</v>
      </c>
      <c r="AB572" s="31"/>
      <c r="AC572" s="31"/>
      <c r="AD572" s="31"/>
      <c r="AE572" s="31"/>
    </row>
    <row r="573" spans="1:31" ht="25.5" hidden="1" x14ac:dyDescent="0.25">
      <c r="A573" s="5">
        <v>305010200</v>
      </c>
      <c r="B573" s="35" t="s">
        <v>741</v>
      </c>
      <c r="C573" s="124"/>
      <c r="D573" s="6"/>
      <c r="E573" s="6"/>
      <c r="F573" s="6"/>
      <c r="G573" s="6"/>
      <c r="H573" s="6"/>
      <c r="I573" s="6"/>
      <c r="J573" s="6"/>
      <c r="K573" s="6"/>
      <c r="L573" s="6"/>
      <c r="M573" s="6"/>
      <c r="N573" s="6"/>
      <c r="O573" s="6"/>
      <c r="P573" s="6"/>
      <c r="Q573" s="6"/>
      <c r="R573" s="6"/>
      <c r="S573" s="6"/>
      <c r="T573" s="6"/>
      <c r="U573" s="6"/>
      <c r="V573" s="6"/>
      <c r="W573" s="6"/>
      <c r="X573" s="5">
        <v>484</v>
      </c>
      <c r="Y573" s="31"/>
      <c r="Z573" s="109">
        <v>1</v>
      </c>
      <c r="AA573" s="110">
        <v>1.6</v>
      </c>
      <c r="AB573" s="31"/>
      <c r="AC573" s="31"/>
      <c r="AD573" s="31"/>
      <c r="AE573" s="31"/>
    </row>
    <row r="574" spans="1:31" ht="25.5" hidden="1" x14ac:dyDescent="0.25">
      <c r="A574" s="5">
        <v>305010300</v>
      </c>
      <c r="B574" s="35" t="s">
        <v>742</v>
      </c>
      <c r="C574" s="124"/>
      <c r="D574" s="6"/>
      <c r="E574" s="6"/>
      <c r="F574" s="6"/>
      <c r="G574" s="6"/>
      <c r="H574" s="6"/>
      <c r="I574" s="6"/>
      <c r="J574" s="6"/>
      <c r="K574" s="6"/>
      <c r="L574" s="6"/>
      <c r="M574" s="6"/>
      <c r="N574" s="6"/>
      <c r="O574" s="6"/>
      <c r="P574" s="6"/>
      <c r="Q574" s="6"/>
      <c r="R574" s="6"/>
      <c r="S574" s="6"/>
      <c r="T574" s="6"/>
      <c r="U574" s="6"/>
      <c r="V574" s="6"/>
      <c r="W574" s="6"/>
      <c r="X574" s="5">
        <v>464</v>
      </c>
      <c r="Y574" s="31"/>
      <c r="Z574" s="109">
        <v>1</v>
      </c>
      <c r="AA574" s="110">
        <v>1.6</v>
      </c>
      <c r="AB574" s="31"/>
      <c r="AC574" s="31"/>
      <c r="AD574" s="31"/>
      <c r="AE574" s="31"/>
    </row>
    <row r="575" spans="1:31" hidden="1" x14ac:dyDescent="0.25">
      <c r="A575" s="5">
        <v>305010400</v>
      </c>
      <c r="B575" s="35" t="s">
        <v>743</v>
      </c>
      <c r="C575" s="124"/>
      <c r="D575" s="6"/>
      <c r="E575" s="6"/>
      <c r="F575" s="6"/>
      <c r="G575" s="6"/>
      <c r="H575" s="6"/>
      <c r="I575" s="6"/>
      <c r="J575" s="6"/>
      <c r="K575" s="6"/>
      <c r="L575" s="6"/>
      <c r="M575" s="6"/>
      <c r="N575" s="6"/>
      <c r="O575" s="6"/>
      <c r="P575" s="6"/>
      <c r="Q575" s="6"/>
      <c r="R575" s="6"/>
      <c r="S575" s="6"/>
      <c r="T575" s="6"/>
      <c r="U575" s="6"/>
      <c r="V575" s="6"/>
      <c r="W575" s="6"/>
      <c r="X575" s="5">
        <v>431</v>
      </c>
      <c r="Y575" s="31"/>
      <c r="Z575" s="109">
        <v>1</v>
      </c>
      <c r="AA575" s="110">
        <v>1.6</v>
      </c>
      <c r="AB575" s="31"/>
      <c r="AC575" s="31"/>
      <c r="AD575" s="31"/>
      <c r="AE575" s="31"/>
    </row>
    <row r="576" spans="1:31" hidden="1" x14ac:dyDescent="0.25">
      <c r="A576" s="5">
        <v>305010500</v>
      </c>
      <c r="B576" s="35" t="s">
        <v>744</v>
      </c>
      <c r="C576" s="124"/>
      <c r="D576" s="6"/>
      <c r="E576" s="6"/>
      <c r="F576" s="6"/>
      <c r="G576" s="6"/>
      <c r="H576" s="6"/>
      <c r="I576" s="6"/>
      <c r="J576" s="6"/>
      <c r="K576" s="6"/>
      <c r="L576" s="6"/>
      <c r="M576" s="6"/>
      <c r="N576" s="6"/>
      <c r="O576" s="6"/>
      <c r="P576" s="6"/>
      <c r="Q576" s="6"/>
      <c r="R576" s="6"/>
      <c r="S576" s="6"/>
      <c r="T576" s="6"/>
      <c r="U576" s="6"/>
      <c r="V576" s="6"/>
      <c r="W576" s="6"/>
      <c r="X576" s="5">
        <v>318</v>
      </c>
      <c r="Y576" s="31"/>
      <c r="Z576" s="109">
        <v>1</v>
      </c>
      <c r="AA576" s="110">
        <v>1.6</v>
      </c>
      <c r="AB576" s="31"/>
      <c r="AC576" s="31"/>
      <c r="AD576" s="31"/>
      <c r="AE576" s="31"/>
    </row>
    <row r="577" spans="1:31" hidden="1" x14ac:dyDescent="0.25">
      <c r="A577" s="5">
        <v>305010600</v>
      </c>
      <c r="B577" s="35" t="s">
        <v>745</v>
      </c>
      <c r="C577" s="124"/>
      <c r="D577" s="6"/>
      <c r="E577" s="6"/>
      <c r="F577" s="6"/>
      <c r="G577" s="6"/>
      <c r="H577" s="6"/>
      <c r="I577" s="6"/>
      <c r="J577" s="6"/>
      <c r="K577" s="6"/>
      <c r="L577" s="6"/>
      <c r="M577" s="6"/>
      <c r="N577" s="6"/>
      <c r="O577" s="6"/>
      <c r="P577" s="6"/>
      <c r="Q577" s="6"/>
      <c r="R577" s="6"/>
      <c r="S577" s="6"/>
      <c r="T577" s="6"/>
      <c r="U577" s="6"/>
      <c r="V577" s="6"/>
      <c r="W577" s="6"/>
      <c r="X577" s="5">
        <v>369</v>
      </c>
      <c r="Y577" s="31"/>
      <c r="Z577" s="109">
        <v>1</v>
      </c>
      <c r="AA577" s="110">
        <v>1.6</v>
      </c>
      <c r="AB577" s="31"/>
      <c r="AC577" s="31"/>
      <c r="AD577" s="31"/>
      <c r="AE577" s="31"/>
    </row>
    <row r="578" spans="1:31" hidden="1" x14ac:dyDescent="0.25">
      <c r="A578" s="5">
        <v>305010700</v>
      </c>
      <c r="B578" s="35" t="s">
        <v>746</v>
      </c>
      <c r="C578" s="124"/>
      <c r="D578" s="6"/>
      <c r="E578" s="6"/>
      <c r="F578" s="6"/>
      <c r="G578" s="6"/>
      <c r="H578" s="6"/>
      <c r="I578" s="6"/>
      <c r="J578" s="6"/>
      <c r="K578" s="6"/>
      <c r="L578" s="6"/>
      <c r="M578" s="6"/>
      <c r="N578" s="6"/>
      <c r="O578" s="6"/>
      <c r="P578" s="6"/>
      <c r="Q578" s="6"/>
      <c r="R578" s="6"/>
      <c r="S578" s="6"/>
      <c r="T578" s="6"/>
      <c r="U578" s="6"/>
      <c r="V578" s="6"/>
      <c r="W578" s="6"/>
      <c r="X578" s="5">
        <v>327</v>
      </c>
      <c r="Y578" s="31"/>
      <c r="Z578" s="109">
        <v>1</v>
      </c>
      <c r="AA578" s="110">
        <v>1.6</v>
      </c>
      <c r="AB578" s="31"/>
      <c r="AC578" s="31"/>
      <c r="AD578" s="31"/>
      <c r="AE578" s="31"/>
    </row>
    <row r="579" spans="1:31" ht="25.5" hidden="1" x14ac:dyDescent="0.25">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hidden="1" x14ac:dyDescent="0.25">
      <c r="A580" s="5">
        <v>305010900</v>
      </c>
      <c r="B580" s="35" t="s">
        <v>748</v>
      </c>
      <c r="C580" s="124"/>
      <c r="D580" s="6"/>
      <c r="E580" s="6"/>
      <c r="F580" s="6"/>
      <c r="G580" s="6"/>
      <c r="H580" s="6"/>
      <c r="I580" s="6"/>
      <c r="J580" s="6"/>
      <c r="K580" s="6"/>
      <c r="L580" s="6"/>
      <c r="M580" s="6"/>
      <c r="N580" s="6"/>
      <c r="O580" s="6"/>
      <c r="P580" s="6"/>
      <c r="Q580" s="6"/>
      <c r="R580" s="6"/>
      <c r="S580" s="6"/>
      <c r="T580" s="6"/>
      <c r="U580" s="6"/>
      <c r="V580" s="6"/>
      <c r="W580" s="6"/>
      <c r="X580" s="5">
        <v>419</v>
      </c>
      <c r="Y580" s="31"/>
      <c r="Z580" s="109">
        <v>1</v>
      </c>
      <c r="AA580" s="110">
        <v>1.6</v>
      </c>
      <c r="AB580" s="31"/>
      <c r="AC580" s="31"/>
      <c r="AD580" s="31"/>
      <c r="AE580" s="31"/>
    </row>
    <row r="581" spans="1:31" hidden="1" x14ac:dyDescent="0.25">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hidden="1" x14ac:dyDescent="0.25">
      <c r="A582" s="5">
        <v>305020000</v>
      </c>
      <c r="B582" s="35" t="s">
        <v>750</v>
      </c>
      <c r="C582" s="124"/>
      <c r="D582" s="6"/>
      <c r="E582" s="6"/>
      <c r="F582" s="6"/>
      <c r="G582" s="6"/>
      <c r="H582" s="6"/>
      <c r="I582" s="6"/>
      <c r="J582" s="6"/>
      <c r="K582" s="6"/>
      <c r="L582" s="6"/>
      <c r="M582" s="6"/>
      <c r="N582" s="6"/>
      <c r="O582" s="6"/>
      <c r="P582" s="6"/>
      <c r="Q582" s="6"/>
      <c r="R582" s="6"/>
      <c r="S582" s="6"/>
      <c r="T582" s="6"/>
      <c r="U582" s="6"/>
      <c r="V582" s="6"/>
      <c r="W582" s="6"/>
      <c r="X582" s="5">
        <v>364</v>
      </c>
      <c r="Y582" s="31"/>
      <c r="Z582" s="109">
        <v>1</v>
      </c>
      <c r="AA582" s="110">
        <v>1.6</v>
      </c>
      <c r="AB582" s="31"/>
      <c r="AC582" s="31"/>
      <c r="AD582" s="31"/>
      <c r="AE582" s="31"/>
    </row>
    <row r="583" spans="1:31" hidden="1" x14ac:dyDescent="0.25">
      <c r="A583" s="5">
        <v>305030000</v>
      </c>
      <c r="B583" s="35" t="s">
        <v>751</v>
      </c>
      <c r="C583" s="124"/>
      <c r="D583" s="6"/>
      <c r="E583" s="6"/>
      <c r="F583" s="6"/>
      <c r="G583" s="6"/>
      <c r="H583" s="6"/>
      <c r="I583" s="6"/>
      <c r="J583" s="6"/>
      <c r="K583" s="6"/>
      <c r="L583" s="6"/>
      <c r="M583" s="6"/>
      <c r="N583" s="6"/>
      <c r="O583" s="6"/>
      <c r="P583" s="6"/>
      <c r="Q583" s="6"/>
      <c r="R583" s="6"/>
      <c r="S583" s="6"/>
      <c r="T583" s="6"/>
      <c r="U583" s="6"/>
      <c r="V583" s="6"/>
      <c r="W583" s="6"/>
      <c r="X583" s="5">
        <v>393</v>
      </c>
      <c r="Y583" s="31"/>
      <c r="Z583" s="109">
        <v>1</v>
      </c>
      <c r="AA583" s="110">
        <v>1.6</v>
      </c>
      <c r="AB583" s="31"/>
      <c r="AC583" s="31"/>
      <c r="AD583" s="31"/>
      <c r="AE583" s="31"/>
    </row>
    <row r="584" spans="1:31" hidden="1" x14ac:dyDescent="0.25">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hidden="1" x14ac:dyDescent="0.25">
      <c r="A585" s="5">
        <v>306010000</v>
      </c>
      <c r="B585" s="35" t="s">
        <v>753</v>
      </c>
      <c r="C585" s="124"/>
      <c r="D585" s="6"/>
      <c r="E585" s="6"/>
      <c r="F585" s="6"/>
      <c r="G585" s="6"/>
      <c r="H585" s="6"/>
      <c r="I585" s="6"/>
      <c r="J585" s="6"/>
      <c r="K585" s="6"/>
      <c r="L585" s="6"/>
      <c r="M585" s="6"/>
      <c r="N585" s="6"/>
      <c r="O585" s="6"/>
      <c r="P585" s="6"/>
      <c r="Q585" s="6"/>
      <c r="R585" s="6"/>
      <c r="S585" s="6"/>
      <c r="T585" s="6"/>
      <c r="U585" s="6"/>
      <c r="V585" s="6"/>
      <c r="W585" s="6"/>
      <c r="X585" s="5">
        <v>426</v>
      </c>
      <c r="Y585" s="31"/>
      <c r="Z585" s="109">
        <v>1</v>
      </c>
      <c r="AA585" s="110">
        <v>1.6</v>
      </c>
      <c r="AB585" s="31"/>
      <c r="AC585" s="31"/>
      <c r="AD585" s="31"/>
      <c r="AE585" s="31"/>
    </row>
    <row r="586" spans="1:31" hidden="1" x14ac:dyDescent="0.25">
      <c r="A586" s="5">
        <v>306010100</v>
      </c>
      <c r="B586" s="35" t="s">
        <v>754</v>
      </c>
      <c r="C586" s="124"/>
      <c r="D586" s="6"/>
      <c r="E586" s="6"/>
      <c r="F586" s="6"/>
      <c r="G586" s="6"/>
      <c r="H586" s="6"/>
      <c r="I586" s="6"/>
      <c r="J586" s="6"/>
      <c r="K586" s="6"/>
      <c r="L586" s="6"/>
      <c r="M586" s="6"/>
      <c r="N586" s="6"/>
      <c r="O586" s="6"/>
      <c r="P586" s="6"/>
      <c r="Q586" s="6"/>
      <c r="R586" s="6"/>
      <c r="S586" s="6"/>
      <c r="T586" s="6"/>
      <c r="U586" s="6"/>
      <c r="V586" s="6"/>
      <c r="W586" s="6"/>
      <c r="X586" s="5">
        <v>357</v>
      </c>
      <c r="Y586" s="31"/>
      <c r="Z586" s="109">
        <v>1</v>
      </c>
      <c r="AA586" s="110">
        <v>1.6</v>
      </c>
      <c r="AB586" s="31"/>
      <c r="AC586" s="31"/>
      <c r="AD586" s="31"/>
      <c r="AE586" s="31"/>
    </row>
    <row r="587" spans="1:31" hidden="1" x14ac:dyDescent="0.25">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hidden="1" x14ac:dyDescent="0.25">
      <c r="A588" s="5">
        <v>307010000</v>
      </c>
      <c r="B588" s="35" t="s">
        <v>756</v>
      </c>
      <c r="C588" s="124"/>
      <c r="D588" s="6"/>
      <c r="E588" s="6"/>
      <c r="F588" s="6"/>
      <c r="G588" s="6"/>
      <c r="H588" s="6"/>
      <c r="I588" s="6"/>
      <c r="J588" s="6"/>
      <c r="K588" s="6"/>
      <c r="L588" s="6"/>
      <c r="M588" s="6"/>
      <c r="N588" s="6"/>
      <c r="O588" s="6"/>
      <c r="P588" s="6"/>
      <c r="Q588" s="6"/>
      <c r="R588" s="6"/>
      <c r="S588" s="6"/>
      <c r="T588" s="6"/>
      <c r="U588" s="6"/>
      <c r="V588" s="6"/>
      <c r="W588" s="6"/>
      <c r="X588" s="5">
        <v>415</v>
      </c>
      <c r="Y588" s="31"/>
      <c r="Z588" s="109">
        <v>1</v>
      </c>
      <c r="AA588" s="110">
        <v>1.6</v>
      </c>
      <c r="AB588" s="31"/>
      <c r="AC588" s="31"/>
      <c r="AD588" s="31"/>
      <c r="AE588" s="31"/>
    </row>
    <row r="589" spans="1:31" hidden="1" x14ac:dyDescent="0.25">
      <c r="A589" s="5">
        <v>307020000</v>
      </c>
      <c r="B589" s="35" t="s">
        <v>757</v>
      </c>
      <c r="C589" s="124"/>
      <c r="D589" s="6"/>
      <c r="E589" s="6"/>
      <c r="F589" s="6"/>
      <c r="G589" s="6"/>
      <c r="H589" s="6"/>
      <c r="I589" s="6"/>
      <c r="J589" s="6"/>
      <c r="K589" s="6"/>
      <c r="L589" s="6"/>
      <c r="M589" s="6"/>
      <c r="N589" s="6"/>
      <c r="O589" s="6"/>
      <c r="P589" s="6"/>
      <c r="Q589" s="6"/>
      <c r="R589" s="6"/>
      <c r="S589" s="6"/>
      <c r="T589" s="6"/>
      <c r="U589" s="6"/>
      <c r="V589" s="6"/>
      <c r="W589" s="6"/>
      <c r="X589" s="5">
        <v>401</v>
      </c>
      <c r="Y589" s="31"/>
      <c r="Z589" s="109">
        <v>1</v>
      </c>
      <c r="AA589" s="110">
        <v>1.6</v>
      </c>
      <c r="AB589" s="31"/>
      <c r="AC589" s="31"/>
      <c r="AD589" s="31"/>
      <c r="AE589" s="31"/>
    </row>
    <row r="590" spans="1:31" hidden="1" x14ac:dyDescent="0.25">
      <c r="A590" s="5">
        <v>308000000</v>
      </c>
      <c r="B590" s="35" t="s">
        <v>758</v>
      </c>
      <c r="C590" s="124"/>
      <c r="D590" s="6"/>
      <c r="E590" s="6"/>
      <c r="F590" s="6"/>
      <c r="G590" s="6"/>
      <c r="H590" s="6"/>
      <c r="I590" s="6"/>
      <c r="J590" s="6"/>
      <c r="K590" s="6"/>
      <c r="L590" s="6"/>
      <c r="M590" s="6"/>
      <c r="N590" s="6"/>
      <c r="O590" s="6"/>
      <c r="P590" s="6"/>
      <c r="Q590" s="6"/>
      <c r="R590" s="6"/>
      <c r="S590" s="6"/>
      <c r="T590" s="6"/>
      <c r="U590" s="6"/>
      <c r="V590" s="6"/>
      <c r="W590" s="6"/>
      <c r="X590" s="5">
        <v>420</v>
      </c>
      <c r="Y590" s="31"/>
      <c r="Z590" s="109">
        <v>1</v>
      </c>
      <c r="AA590" s="110">
        <v>1.6</v>
      </c>
      <c r="AB590" s="31"/>
      <c r="AC590" s="31"/>
      <c r="AD590" s="31"/>
      <c r="AE590" s="31"/>
    </row>
    <row r="591" spans="1:31" hidden="1" x14ac:dyDescent="0.25">
      <c r="A591" s="5">
        <v>308010000</v>
      </c>
      <c r="B591" s="35" t="s">
        <v>759</v>
      </c>
      <c r="C591" s="124"/>
      <c r="D591" s="6"/>
      <c r="E591" s="6"/>
      <c r="F591" s="6"/>
      <c r="G591" s="6"/>
      <c r="H591" s="6"/>
      <c r="I591" s="6"/>
      <c r="J591" s="6"/>
      <c r="K591" s="6"/>
      <c r="L591" s="6"/>
      <c r="M591" s="6"/>
      <c r="N591" s="6"/>
      <c r="O591" s="6"/>
      <c r="P591" s="6"/>
      <c r="Q591" s="6"/>
      <c r="R591" s="6"/>
      <c r="S591" s="6"/>
      <c r="T591" s="6"/>
      <c r="U591" s="6"/>
      <c r="V591" s="6"/>
      <c r="W591" s="6"/>
      <c r="X591" s="5">
        <v>378</v>
      </c>
      <c r="Y591" s="31"/>
      <c r="Z591" s="109">
        <v>1</v>
      </c>
      <c r="AA591" s="110">
        <v>1.6</v>
      </c>
      <c r="AB591" s="31"/>
      <c r="AC591" s="31"/>
      <c r="AD591" s="31"/>
      <c r="AE591" s="31"/>
    </row>
    <row r="592" spans="1:31" hidden="1" x14ac:dyDescent="0.25">
      <c r="A592" s="5">
        <v>308020000</v>
      </c>
      <c r="B592" s="35" t="s">
        <v>760</v>
      </c>
      <c r="C592" s="124"/>
      <c r="D592" s="6"/>
      <c r="E592" s="6"/>
      <c r="F592" s="6"/>
      <c r="G592" s="6"/>
      <c r="H592" s="6"/>
      <c r="I592" s="6"/>
      <c r="J592" s="6"/>
      <c r="K592" s="6"/>
      <c r="L592" s="6"/>
      <c r="M592" s="6"/>
      <c r="N592" s="6"/>
      <c r="O592" s="6"/>
      <c r="P592" s="6"/>
      <c r="Q592" s="6"/>
      <c r="R592" s="6"/>
      <c r="S592" s="6"/>
      <c r="T592" s="6"/>
      <c r="U592" s="6"/>
      <c r="V592" s="6"/>
      <c r="W592" s="6"/>
      <c r="X592" s="5">
        <v>319</v>
      </c>
      <c r="Y592" s="31"/>
      <c r="Z592" s="109">
        <v>1</v>
      </c>
      <c r="AA592" s="110">
        <v>1.6</v>
      </c>
      <c r="AB592" s="31"/>
      <c r="AC592" s="31"/>
      <c r="AD592" s="31"/>
      <c r="AE592" s="31"/>
    </row>
    <row r="593" spans="1:31" hidden="1" x14ac:dyDescent="0.25">
      <c r="A593" s="5">
        <v>308030000</v>
      </c>
      <c r="B593" s="35" t="s">
        <v>761</v>
      </c>
      <c r="C593" s="124"/>
      <c r="D593" s="6"/>
      <c r="E593" s="6"/>
      <c r="F593" s="6"/>
      <c r="G593" s="6"/>
      <c r="H593" s="6"/>
      <c r="I593" s="6"/>
      <c r="J593" s="6"/>
      <c r="K593" s="6"/>
      <c r="L593" s="6"/>
      <c r="M593" s="6"/>
      <c r="N593" s="6"/>
      <c r="O593" s="6"/>
      <c r="P593" s="6"/>
      <c r="Q593" s="6"/>
      <c r="R593" s="6"/>
      <c r="S593" s="6"/>
      <c r="T593" s="6"/>
      <c r="U593" s="6"/>
      <c r="V593" s="6"/>
      <c r="W593" s="6"/>
      <c r="X593" s="5">
        <v>357</v>
      </c>
      <c r="Y593" s="31"/>
      <c r="Z593" s="109">
        <v>1</v>
      </c>
      <c r="AA593" s="110">
        <v>1.6</v>
      </c>
      <c r="AB593" s="31"/>
      <c r="AC593" s="31"/>
      <c r="AD593" s="31"/>
      <c r="AE593" s="31"/>
    </row>
    <row r="594" spans="1:31" hidden="1" x14ac:dyDescent="0.25">
      <c r="A594" s="5">
        <v>309000000</v>
      </c>
      <c r="B594" s="35" t="s">
        <v>762</v>
      </c>
      <c r="C594" s="124"/>
      <c r="D594" s="6"/>
      <c r="E594" s="6"/>
      <c r="F594" s="6"/>
      <c r="G594" s="6"/>
      <c r="H594" s="6"/>
      <c r="I594" s="6"/>
      <c r="J594" s="6"/>
      <c r="K594" s="6"/>
      <c r="L594" s="6"/>
      <c r="M594" s="6"/>
      <c r="N594" s="6"/>
      <c r="O594" s="6"/>
      <c r="P594" s="6"/>
      <c r="Q594" s="6"/>
      <c r="R594" s="6"/>
      <c r="S594" s="6"/>
      <c r="T594" s="6"/>
      <c r="U594" s="6"/>
      <c r="V594" s="6"/>
      <c r="W594" s="6"/>
      <c r="X594" s="5">
        <v>290</v>
      </c>
      <c r="Y594" s="31"/>
      <c r="Z594" s="109">
        <v>1</v>
      </c>
      <c r="AA594" s="110">
        <v>1.6</v>
      </c>
      <c r="AB594" s="31"/>
      <c r="AC594" s="31"/>
      <c r="AD594" s="31"/>
      <c r="AE594" s="31"/>
    </row>
    <row r="595" spans="1:31" hidden="1" x14ac:dyDescent="0.25">
      <c r="A595" s="5">
        <v>310000000</v>
      </c>
      <c r="B595" s="35" t="s">
        <v>763</v>
      </c>
      <c r="C595" s="124"/>
      <c r="D595" s="6"/>
      <c r="E595" s="6"/>
      <c r="F595" s="6"/>
      <c r="G595" s="6"/>
      <c r="H595" s="6"/>
      <c r="I595" s="6"/>
      <c r="J595" s="6"/>
      <c r="K595" s="6"/>
      <c r="L595" s="6"/>
      <c r="M595" s="6"/>
      <c r="N595" s="6"/>
      <c r="O595" s="6"/>
      <c r="P595" s="6"/>
      <c r="Q595" s="6"/>
      <c r="R595" s="6"/>
      <c r="S595" s="6"/>
      <c r="T595" s="6"/>
      <c r="U595" s="6"/>
      <c r="V595" s="6"/>
      <c r="W595" s="6"/>
      <c r="X595" s="5">
        <v>395</v>
      </c>
      <c r="Y595" s="31"/>
      <c r="Z595" s="109">
        <v>1</v>
      </c>
      <c r="AA595" s="110">
        <v>1.6</v>
      </c>
      <c r="AB595" s="31"/>
      <c r="AC595" s="31"/>
      <c r="AD595" s="31"/>
      <c r="AE595" s="31"/>
    </row>
    <row r="596" spans="1:31" hidden="1" x14ac:dyDescent="0.25">
      <c r="A596" s="5">
        <v>310010000</v>
      </c>
      <c r="B596" s="35" t="s">
        <v>764</v>
      </c>
      <c r="C596" s="124"/>
      <c r="D596" s="6"/>
      <c r="E596" s="6"/>
      <c r="F596" s="6"/>
      <c r="G596" s="6"/>
      <c r="H596" s="6"/>
      <c r="I596" s="6"/>
      <c r="J596" s="6"/>
      <c r="K596" s="6"/>
      <c r="L596" s="6"/>
      <c r="M596" s="6"/>
      <c r="N596" s="6"/>
      <c r="O596" s="6"/>
      <c r="P596" s="6"/>
      <c r="Q596" s="6"/>
      <c r="R596" s="6"/>
      <c r="S596" s="6"/>
      <c r="T596" s="6"/>
      <c r="U596" s="6"/>
      <c r="V596" s="6"/>
      <c r="W596" s="6"/>
      <c r="X596" s="5">
        <v>230</v>
      </c>
      <c r="Y596" s="31"/>
      <c r="Z596" s="109">
        <v>1</v>
      </c>
      <c r="AA596" s="110">
        <v>1.6</v>
      </c>
      <c r="AB596" s="31"/>
      <c r="AC596" s="31"/>
      <c r="AD596" s="31"/>
      <c r="AE596" s="31"/>
    </row>
    <row r="597" spans="1:31" hidden="1" x14ac:dyDescent="0.25">
      <c r="A597" s="5">
        <v>310020000</v>
      </c>
      <c r="B597" s="35" t="s">
        <v>765</v>
      </c>
      <c r="C597" s="124"/>
      <c r="D597" s="6"/>
      <c r="E597" s="6"/>
      <c r="F597" s="6"/>
      <c r="G597" s="6"/>
      <c r="H597" s="6"/>
      <c r="I597" s="6"/>
      <c r="J597" s="6"/>
      <c r="K597" s="6"/>
      <c r="L597" s="6"/>
      <c r="M597" s="6"/>
      <c r="N597" s="6"/>
      <c r="O597" s="6"/>
      <c r="P597" s="6"/>
      <c r="Q597" s="6"/>
      <c r="R597" s="6"/>
      <c r="S597" s="6"/>
      <c r="T597" s="6"/>
      <c r="U597" s="6"/>
      <c r="V597" s="6"/>
      <c r="W597" s="6"/>
      <c r="X597" s="5">
        <v>316</v>
      </c>
      <c r="Y597" s="31"/>
      <c r="Z597" s="109">
        <v>1</v>
      </c>
      <c r="AA597" s="110">
        <v>1.6</v>
      </c>
      <c r="AB597" s="31"/>
      <c r="AC597" s="31"/>
      <c r="AD597" s="31"/>
      <c r="AE597" s="31"/>
    </row>
    <row r="598" spans="1:31" hidden="1" x14ac:dyDescent="0.25">
      <c r="A598" s="5">
        <v>310030000</v>
      </c>
      <c r="B598" s="35" t="s">
        <v>766</v>
      </c>
      <c r="C598" s="124"/>
      <c r="D598" s="6"/>
      <c r="E598" s="6"/>
      <c r="F598" s="6"/>
      <c r="G598" s="6"/>
      <c r="H598" s="6"/>
      <c r="I598" s="6"/>
      <c r="J598" s="6"/>
      <c r="K598" s="6"/>
      <c r="L598" s="6"/>
      <c r="M598" s="6"/>
      <c r="N598" s="6"/>
      <c r="O598" s="6"/>
      <c r="P598" s="6"/>
      <c r="Q598" s="6"/>
      <c r="R598" s="6"/>
      <c r="S598" s="6"/>
      <c r="T598" s="6"/>
      <c r="U598" s="6"/>
      <c r="V598" s="6"/>
      <c r="W598" s="6"/>
      <c r="X598" s="5">
        <v>333</v>
      </c>
      <c r="Y598" s="31"/>
      <c r="Z598" s="109">
        <v>1</v>
      </c>
      <c r="AA598" s="110">
        <v>1.6</v>
      </c>
      <c r="AB598" s="31"/>
      <c r="AC598" s="31"/>
      <c r="AD598" s="31"/>
      <c r="AE598" s="31"/>
    </row>
    <row r="599" spans="1:31" hidden="1" x14ac:dyDescent="0.25">
      <c r="A599" s="5">
        <v>310040000</v>
      </c>
      <c r="B599" s="35" t="s">
        <v>767</v>
      </c>
      <c r="C599" s="124"/>
      <c r="D599" s="6"/>
      <c r="E599" s="6"/>
      <c r="F599" s="6"/>
      <c r="G599" s="6"/>
      <c r="H599" s="6"/>
      <c r="I599" s="6"/>
      <c r="J599" s="6"/>
      <c r="K599" s="6"/>
      <c r="L599" s="6"/>
      <c r="M599" s="6"/>
      <c r="N599" s="6"/>
      <c r="O599" s="6"/>
      <c r="P599" s="6"/>
      <c r="Q599" s="6"/>
      <c r="R599" s="6"/>
      <c r="S599" s="6"/>
      <c r="T599" s="6"/>
      <c r="U599" s="6"/>
      <c r="V599" s="6"/>
      <c r="W599" s="6"/>
      <c r="X599" s="5">
        <v>397</v>
      </c>
      <c r="Y599" s="31"/>
      <c r="Z599" s="109">
        <v>1</v>
      </c>
      <c r="AA599" s="110">
        <v>1.6</v>
      </c>
      <c r="AB599" s="31"/>
      <c r="AC599" s="31"/>
      <c r="AD599" s="31"/>
      <c r="AE599" s="31"/>
    </row>
    <row r="600" spans="1:31" hidden="1" x14ac:dyDescent="0.25">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hidden="1" x14ac:dyDescent="0.25">
      <c r="A601" s="5">
        <v>310060000</v>
      </c>
      <c r="B601" s="35" t="s">
        <v>769</v>
      </c>
      <c r="C601" s="124"/>
      <c r="D601" s="6"/>
      <c r="E601" s="6"/>
      <c r="F601" s="6"/>
      <c r="G601" s="6"/>
      <c r="H601" s="6"/>
      <c r="I601" s="6"/>
      <c r="J601" s="6"/>
      <c r="K601" s="6"/>
      <c r="L601" s="6"/>
      <c r="M601" s="6"/>
      <c r="N601" s="6"/>
      <c r="O601" s="6"/>
      <c r="P601" s="6"/>
      <c r="Q601" s="6"/>
      <c r="R601" s="6"/>
      <c r="S601" s="6"/>
      <c r="T601" s="6"/>
      <c r="U601" s="6"/>
      <c r="V601" s="6"/>
      <c r="W601" s="6"/>
      <c r="X601" s="5">
        <v>418</v>
      </c>
      <c r="Y601" s="31"/>
      <c r="Z601" s="109">
        <v>1</v>
      </c>
      <c r="AA601" s="110">
        <v>1.6</v>
      </c>
      <c r="AB601" s="31"/>
      <c r="AC601" s="31"/>
      <c r="AD601" s="31"/>
      <c r="AE601" s="31"/>
    </row>
    <row r="602" spans="1:31" hidden="1" x14ac:dyDescent="0.25">
      <c r="A602" s="5">
        <v>310070000</v>
      </c>
      <c r="B602" s="35" t="s">
        <v>770</v>
      </c>
      <c r="C602" s="124"/>
      <c r="D602" s="6"/>
      <c r="E602" s="6"/>
      <c r="F602" s="6"/>
      <c r="G602" s="6"/>
      <c r="H602" s="6"/>
      <c r="I602" s="6"/>
      <c r="J602" s="6"/>
      <c r="K602" s="6"/>
      <c r="L602" s="6"/>
      <c r="M602" s="6"/>
      <c r="N602" s="6"/>
      <c r="O602" s="6"/>
      <c r="P602" s="6"/>
      <c r="Q602" s="6"/>
      <c r="R602" s="6"/>
      <c r="S602" s="6"/>
      <c r="T602" s="6"/>
      <c r="U602" s="6"/>
      <c r="V602" s="6"/>
      <c r="W602" s="6"/>
      <c r="X602" s="5">
        <v>301</v>
      </c>
      <c r="Y602" s="31"/>
      <c r="Z602" s="109">
        <v>1</v>
      </c>
      <c r="AA602" s="110">
        <v>1.6</v>
      </c>
      <c r="AB602" s="31"/>
      <c r="AC602" s="31"/>
      <c r="AD602" s="31"/>
      <c r="AE602" s="31"/>
    </row>
    <row r="603" spans="1:31" hidden="1" x14ac:dyDescent="0.25">
      <c r="A603" s="5">
        <v>311000000</v>
      </c>
      <c r="B603" s="35" t="s">
        <v>771</v>
      </c>
      <c r="C603" s="124"/>
      <c r="D603" s="6"/>
      <c r="E603" s="6"/>
      <c r="F603" s="6"/>
      <c r="G603" s="6"/>
      <c r="H603" s="6"/>
      <c r="I603" s="6"/>
      <c r="J603" s="6"/>
      <c r="K603" s="6"/>
      <c r="L603" s="6"/>
      <c r="M603" s="6"/>
      <c r="N603" s="6"/>
      <c r="O603" s="6"/>
      <c r="P603" s="6"/>
      <c r="Q603" s="6"/>
      <c r="R603" s="6"/>
      <c r="S603" s="6"/>
      <c r="T603" s="6"/>
      <c r="U603" s="6"/>
      <c r="V603" s="6"/>
      <c r="W603" s="6"/>
      <c r="X603" s="5">
        <v>472</v>
      </c>
      <c r="Y603" s="31"/>
      <c r="Z603" s="109">
        <v>1</v>
      </c>
      <c r="AA603" s="110">
        <v>1.6</v>
      </c>
      <c r="AB603" s="31"/>
      <c r="AC603" s="31"/>
      <c r="AD603" s="31"/>
      <c r="AE603" s="31"/>
    </row>
    <row r="604" spans="1:31" hidden="1" x14ac:dyDescent="0.25">
      <c r="A604" s="5">
        <v>311010000</v>
      </c>
      <c r="B604" s="35" t="s">
        <v>772</v>
      </c>
      <c r="C604" s="124"/>
      <c r="D604" s="6"/>
      <c r="E604" s="6"/>
      <c r="F604" s="6"/>
      <c r="G604" s="6"/>
      <c r="H604" s="6"/>
      <c r="I604" s="6"/>
      <c r="J604" s="6"/>
      <c r="K604" s="6"/>
      <c r="L604" s="6"/>
      <c r="M604" s="6"/>
      <c r="N604" s="6"/>
      <c r="O604" s="6"/>
      <c r="P604" s="6"/>
      <c r="Q604" s="6"/>
      <c r="R604" s="6"/>
      <c r="S604" s="6"/>
      <c r="T604" s="6"/>
      <c r="U604" s="6"/>
      <c r="V604" s="6"/>
      <c r="W604" s="6"/>
      <c r="X604" s="5">
        <v>518</v>
      </c>
      <c r="Y604" s="31"/>
      <c r="Z604" s="109">
        <v>1</v>
      </c>
      <c r="AA604" s="110">
        <v>1.6</v>
      </c>
      <c r="AB604" s="31"/>
      <c r="AC604" s="31"/>
      <c r="AD604" s="31"/>
      <c r="AE604" s="31"/>
    </row>
    <row r="605" spans="1:31" hidden="1" x14ac:dyDescent="0.25">
      <c r="A605" s="5">
        <v>311010100</v>
      </c>
      <c r="B605" s="35" t="s">
        <v>773</v>
      </c>
      <c r="C605" s="124"/>
      <c r="D605" s="6"/>
      <c r="E605" s="6"/>
      <c r="F605" s="6"/>
      <c r="G605" s="6"/>
      <c r="H605" s="6"/>
      <c r="I605" s="6"/>
      <c r="J605" s="6"/>
      <c r="K605" s="6"/>
      <c r="L605" s="6"/>
      <c r="M605" s="6"/>
      <c r="N605" s="6"/>
      <c r="O605" s="6"/>
      <c r="P605" s="6"/>
      <c r="Q605" s="6"/>
      <c r="R605" s="6"/>
      <c r="S605" s="6"/>
      <c r="T605" s="6"/>
      <c r="U605" s="6"/>
      <c r="V605" s="6"/>
      <c r="W605" s="6"/>
      <c r="X605" s="5">
        <v>431</v>
      </c>
      <c r="Y605" s="31"/>
      <c r="Z605" s="109">
        <v>1</v>
      </c>
      <c r="AA605" s="110">
        <v>1.6</v>
      </c>
      <c r="AB605" s="31"/>
      <c r="AC605" s="31"/>
      <c r="AD605" s="31"/>
      <c r="AE605" s="31"/>
    </row>
    <row r="606" spans="1:31" hidden="1" x14ac:dyDescent="0.25">
      <c r="A606" s="5">
        <v>311010200</v>
      </c>
      <c r="B606" s="35" t="s">
        <v>774</v>
      </c>
      <c r="C606" s="124"/>
      <c r="D606" s="6"/>
      <c r="E606" s="6"/>
      <c r="F606" s="6"/>
      <c r="G606" s="6"/>
      <c r="H606" s="6"/>
      <c r="I606" s="6"/>
      <c r="J606" s="6"/>
      <c r="K606" s="6"/>
      <c r="L606" s="6"/>
      <c r="M606" s="6"/>
      <c r="N606" s="6"/>
      <c r="O606" s="6"/>
      <c r="P606" s="6"/>
      <c r="Q606" s="6"/>
      <c r="R606" s="6"/>
      <c r="S606" s="6"/>
      <c r="T606" s="6"/>
      <c r="U606" s="6"/>
      <c r="V606" s="6"/>
      <c r="W606" s="6"/>
      <c r="X606" s="5">
        <v>501</v>
      </c>
      <c r="Y606" s="31"/>
      <c r="Z606" s="109">
        <v>1</v>
      </c>
      <c r="AA606" s="110">
        <v>1.6</v>
      </c>
      <c r="AB606" s="31"/>
      <c r="AC606" s="31"/>
      <c r="AD606" s="31"/>
      <c r="AE606" s="31"/>
    </row>
    <row r="607" spans="1:31" hidden="1" x14ac:dyDescent="0.25">
      <c r="A607" s="5">
        <v>311020000</v>
      </c>
      <c r="B607" s="35" t="s">
        <v>775</v>
      </c>
      <c r="C607" s="124"/>
      <c r="D607" s="6"/>
      <c r="E607" s="6"/>
      <c r="F607" s="6"/>
      <c r="G607" s="6"/>
      <c r="H607" s="6"/>
      <c r="I607" s="6"/>
      <c r="J607" s="6"/>
      <c r="K607" s="6"/>
      <c r="L607" s="6"/>
      <c r="M607" s="6"/>
      <c r="N607" s="6"/>
      <c r="O607" s="6"/>
      <c r="P607" s="6"/>
      <c r="Q607" s="6"/>
      <c r="R607" s="6"/>
      <c r="S607" s="6"/>
      <c r="T607" s="6"/>
      <c r="U607" s="6"/>
      <c r="V607" s="6"/>
      <c r="W607" s="6"/>
      <c r="X607" s="5">
        <v>418</v>
      </c>
      <c r="Y607" s="31"/>
      <c r="Z607" s="109">
        <v>1</v>
      </c>
      <c r="AA607" s="110">
        <v>1.6</v>
      </c>
      <c r="AB607" s="31"/>
      <c r="AC607" s="31"/>
      <c r="AD607" s="31"/>
      <c r="AE607" s="31"/>
    </row>
    <row r="608" spans="1:31" ht="25.5" hidden="1" x14ac:dyDescent="0.25">
      <c r="A608" s="5">
        <v>311030000</v>
      </c>
      <c r="B608" s="35" t="s">
        <v>776</v>
      </c>
      <c r="C608" s="124"/>
      <c r="D608" s="6"/>
      <c r="E608" s="6"/>
      <c r="F608" s="6"/>
      <c r="G608" s="6"/>
      <c r="H608" s="6"/>
      <c r="I608" s="6"/>
      <c r="J608" s="6"/>
      <c r="K608" s="6"/>
      <c r="L608" s="6"/>
      <c r="M608" s="6"/>
      <c r="N608" s="6"/>
      <c r="O608" s="6"/>
      <c r="P608" s="6"/>
      <c r="Q608" s="6"/>
      <c r="R608" s="6"/>
      <c r="S608" s="6"/>
      <c r="T608" s="6"/>
      <c r="U608" s="6"/>
      <c r="V608" s="6"/>
      <c r="W608" s="6"/>
      <c r="X608" s="5">
        <v>353</v>
      </c>
      <c r="Y608" s="31"/>
      <c r="Z608" s="109">
        <v>1</v>
      </c>
      <c r="AA608" s="110">
        <v>1.6</v>
      </c>
      <c r="AB608" s="31"/>
      <c r="AC608" s="31"/>
      <c r="AD608" s="31"/>
      <c r="AE608" s="31"/>
    </row>
    <row r="609" spans="1:31" hidden="1" x14ac:dyDescent="0.25">
      <c r="A609" s="5">
        <v>312000000</v>
      </c>
      <c r="B609" s="35" t="s">
        <v>777</v>
      </c>
      <c r="C609" s="124"/>
      <c r="D609" s="6"/>
      <c r="E609" s="6"/>
      <c r="F609" s="6"/>
      <c r="G609" s="6"/>
      <c r="H609" s="6"/>
      <c r="I609" s="6"/>
      <c r="J609" s="6"/>
      <c r="K609" s="6"/>
      <c r="L609" s="6"/>
      <c r="M609" s="6"/>
      <c r="N609" s="6"/>
      <c r="O609" s="6"/>
      <c r="P609" s="6"/>
      <c r="Q609" s="6"/>
      <c r="R609" s="6"/>
      <c r="S609" s="6"/>
      <c r="T609" s="6"/>
      <c r="U609" s="6"/>
      <c r="V609" s="6"/>
      <c r="W609" s="6"/>
      <c r="X609" s="5">
        <v>426</v>
      </c>
      <c r="Y609" s="31"/>
      <c r="Z609" s="109">
        <v>1</v>
      </c>
      <c r="AA609" s="110">
        <v>1.6</v>
      </c>
      <c r="AB609" s="31"/>
      <c r="AC609" s="31"/>
      <c r="AD609" s="31"/>
      <c r="AE609" s="31"/>
    </row>
    <row r="610" spans="1:31" hidden="1" x14ac:dyDescent="0.25">
      <c r="A610" s="5">
        <v>313000000</v>
      </c>
      <c r="B610" s="35" t="s">
        <v>778</v>
      </c>
      <c r="C610" s="124"/>
      <c r="D610" s="6"/>
      <c r="E610" s="6"/>
      <c r="F610" s="6"/>
      <c r="G610" s="6"/>
      <c r="H610" s="6"/>
      <c r="I610" s="6"/>
      <c r="J610" s="6"/>
      <c r="K610" s="6"/>
      <c r="L610" s="6"/>
      <c r="M610" s="6"/>
      <c r="N610" s="6"/>
      <c r="O610" s="6"/>
      <c r="P610" s="6"/>
      <c r="Q610" s="6"/>
      <c r="R610" s="6"/>
      <c r="S610" s="6"/>
      <c r="T610" s="6"/>
      <c r="U610" s="6"/>
      <c r="V610" s="6"/>
      <c r="W610" s="6"/>
      <c r="X610" s="5">
        <v>341</v>
      </c>
      <c r="Y610" s="31"/>
      <c r="Z610" s="109">
        <v>1</v>
      </c>
      <c r="AA610" s="110">
        <v>1.6</v>
      </c>
      <c r="AB610" s="31"/>
      <c r="AC610" s="31"/>
      <c r="AD610" s="31"/>
      <c r="AE610" s="31"/>
    </row>
    <row r="611" spans="1:31" hidden="1" x14ac:dyDescent="0.25">
      <c r="A611" s="5">
        <v>314000000</v>
      </c>
      <c r="B611" s="35" t="s">
        <v>779</v>
      </c>
      <c r="C611" s="124"/>
      <c r="D611" s="6"/>
      <c r="E611" s="6"/>
      <c r="F611" s="6"/>
      <c r="G611" s="6"/>
      <c r="H611" s="6"/>
      <c r="I611" s="6"/>
      <c r="J611" s="6"/>
      <c r="K611" s="6"/>
      <c r="L611" s="6"/>
      <c r="M611" s="6"/>
      <c r="N611" s="6"/>
      <c r="O611" s="6"/>
      <c r="P611" s="6"/>
      <c r="Q611" s="6"/>
      <c r="R611" s="6"/>
      <c r="S611" s="6"/>
      <c r="T611" s="6"/>
      <c r="U611" s="6"/>
      <c r="V611" s="6"/>
      <c r="W611" s="6"/>
      <c r="X611" s="5">
        <v>385</v>
      </c>
      <c r="Y611" s="31"/>
      <c r="Z611" s="109">
        <v>1</v>
      </c>
      <c r="AA611" s="110">
        <v>1.6</v>
      </c>
      <c r="AB611" s="31"/>
      <c r="AC611" s="31"/>
      <c r="AD611" s="31"/>
      <c r="AE611" s="31"/>
    </row>
    <row r="612" spans="1:31" hidden="1" x14ac:dyDescent="0.25">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5.5" hidden="1" x14ac:dyDescent="0.25">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idden="1" x14ac:dyDescent="0.25">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hidden="1" x14ac:dyDescent="0.25">
      <c r="A615" s="5">
        <v>331010200</v>
      </c>
      <c r="B615" s="35" t="s">
        <v>783</v>
      </c>
      <c r="C615" s="124"/>
      <c r="D615" s="6"/>
      <c r="E615" s="6"/>
      <c r="F615" s="6"/>
      <c r="G615" s="6"/>
      <c r="H615" s="6"/>
      <c r="I615" s="6"/>
      <c r="J615" s="6"/>
      <c r="K615" s="6"/>
      <c r="L615" s="6"/>
      <c r="M615" s="6"/>
      <c r="N615" s="6"/>
      <c r="O615" s="6"/>
      <c r="P615" s="6"/>
      <c r="Q615" s="6"/>
      <c r="R615" s="6"/>
      <c r="S615" s="6"/>
      <c r="T615" s="6"/>
      <c r="U615" s="6"/>
      <c r="V615" s="6"/>
      <c r="W615" s="6"/>
      <c r="X615" s="5">
        <v>224</v>
      </c>
      <c r="Y615" s="31"/>
      <c r="Z615" s="109">
        <v>1</v>
      </c>
      <c r="AA615" s="110">
        <v>1.6</v>
      </c>
      <c r="AB615" s="31"/>
      <c r="AC615" s="31"/>
      <c r="AD615" s="31"/>
      <c r="AE615" s="31"/>
    </row>
    <row r="616" spans="1:31" hidden="1" x14ac:dyDescent="0.25">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idden="1" x14ac:dyDescent="0.25">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idden="1" x14ac:dyDescent="0.25">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5.5" hidden="1" x14ac:dyDescent="0.25">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idden="1" x14ac:dyDescent="0.25">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idden="1" x14ac:dyDescent="0.25">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idden="1" x14ac:dyDescent="0.25">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idden="1" x14ac:dyDescent="0.25">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idden="1" x14ac:dyDescent="0.25">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idden="1" x14ac:dyDescent="0.25">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hidden="1" x14ac:dyDescent="0.25">
      <c r="A626" s="5">
        <v>331060200</v>
      </c>
      <c r="B626" s="35" t="s">
        <v>794</v>
      </c>
      <c r="C626" s="124"/>
      <c r="D626" s="6"/>
      <c r="E626" s="6"/>
      <c r="F626" s="6"/>
      <c r="G626" s="6"/>
      <c r="H626" s="6"/>
      <c r="I626" s="6"/>
      <c r="J626" s="6"/>
      <c r="K626" s="6"/>
      <c r="L626" s="6"/>
      <c r="M626" s="6"/>
      <c r="N626" s="6"/>
      <c r="O626" s="6"/>
      <c r="P626" s="6"/>
      <c r="Q626" s="6"/>
      <c r="R626" s="6"/>
      <c r="S626" s="6"/>
      <c r="T626" s="6"/>
      <c r="U626" s="6"/>
      <c r="V626" s="6"/>
      <c r="W626" s="6"/>
      <c r="X626" s="5">
        <v>214</v>
      </c>
      <c r="Y626" s="31"/>
      <c r="Z626" s="109">
        <v>1</v>
      </c>
      <c r="AA626" s="110">
        <v>1.6</v>
      </c>
      <c r="AB626" s="31"/>
      <c r="AC626" s="31"/>
      <c r="AD626" s="31"/>
      <c r="AE626" s="31"/>
    </row>
    <row r="627" spans="1:31" hidden="1" x14ac:dyDescent="0.25">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hidden="1" x14ac:dyDescent="0.25">
      <c r="A628" s="5">
        <v>331060300</v>
      </c>
      <c r="B628" s="35" t="s">
        <v>795</v>
      </c>
      <c r="C628" s="124"/>
      <c r="D628" s="6"/>
      <c r="E628" s="6"/>
      <c r="F628" s="6"/>
      <c r="G628" s="6"/>
      <c r="H628" s="6"/>
      <c r="I628" s="6"/>
      <c r="J628" s="6"/>
      <c r="K628" s="6"/>
      <c r="L628" s="6"/>
      <c r="M628" s="6"/>
      <c r="N628" s="6"/>
      <c r="O628" s="6"/>
      <c r="P628" s="6"/>
      <c r="Q628" s="6"/>
      <c r="R628" s="6"/>
      <c r="S628" s="6"/>
      <c r="T628" s="6"/>
      <c r="U628" s="6"/>
      <c r="V628" s="6"/>
      <c r="W628" s="6"/>
      <c r="X628" s="5">
        <v>214</v>
      </c>
      <c r="Y628" s="31"/>
      <c r="Z628" s="109">
        <v>1</v>
      </c>
      <c r="AA628" s="110">
        <v>1.6</v>
      </c>
      <c r="AB628" s="31"/>
      <c r="AC628" s="31"/>
      <c r="AD628" s="31"/>
      <c r="AE628" s="31"/>
    </row>
    <row r="629" spans="1:31" hidden="1" x14ac:dyDescent="0.25">
      <c r="A629" s="5">
        <v>331060301</v>
      </c>
      <c r="B629" s="35" t="s">
        <v>793</v>
      </c>
      <c r="C629" s="124"/>
      <c r="D629" s="6"/>
      <c r="E629" s="6"/>
      <c r="F629" s="6"/>
      <c r="G629" s="6"/>
      <c r="H629" s="6"/>
      <c r="I629" s="6"/>
      <c r="J629" s="6"/>
      <c r="K629" s="6"/>
      <c r="L629" s="6"/>
      <c r="M629" s="6"/>
      <c r="N629" s="6"/>
      <c r="O629" s="6"/>
      <c r="P629" s="6"/>
      <c r="Q629" s="6"/>
      <c r="R629" s="6"/>
      <c r="S629" s="6"/>
      <c r="T629" s="6"/>
      <c r="U629" s="6"/>
      <c r="V629" s="6"/>
      <c r="W629" s="6"/>
      <c r="X629" s="5">
        <v>202</v>
      </c>
      <c r="Y629" s="31"/>
      <c r="Z629" s="109">
        <v>1</v>
      </c>
      <c r="AA629" s="110">
        <v>1.6</v>
      </c>
      <c r="AB629" s="31"/>
      <c r="AC629" s="31"/>
      <c r="AD629" s="31"/>
      <c r="AE629" s="31"/>
    </row>
    <row r="630" spans="1:31" hidden="1" x14ac:dyDescent="0.25">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idden="1" x14ac:dyDescent="0.25">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hidden="1" x14ac:dyDescent="0.25">
      <c r="A632" s="5">
        <v>331090000</v>
      </c>
      <c r="B632" s="35" t="s">
        <v>798</v>
      </c>
      <c r="C632" s="124"/>
      <c r="D632" s="6"/>
      <c r="E632" s="6"/>
      <c r="F632" s="6"/>
      <c r="G632" s="6"/>
      <c r="H632" s="6"/>
      <c r="I632" s="6"/>
      <c r="J632" s="6"/>
      <c r="K632" s="6"/>
      <c r="L632" s="6"/>
      <c r="M632" s="6"/>
      <c r="N632" s="6"/>
      <c r="O632" s="6"/>
      <c r="P632" s="6"/>
      <c r="Q632" s="6"/>
      <c r="R632" s="6"/>
      <c r="S632" s="6"/>
      <c r="T632" s="6"/>
      <c r="U632" s="6"/>
      <c r="V632" s="6"/>
      <c r="W632" s="6"/>
      <c r="X632" s="5">
        <v>278</v>
      </c>
      <c r="Y632" s="31"/>
      <c r="Z632" s="109">
        <v>1</v>
      </c>
      <c r="AA632" s="110">
        <v>1.6</v>
      </c>
      <c r="AB632" s="31"/>
      <c r="AC632" s="31"/>
      <c r="AD632" s="31"/>
      <c r="AE632" s="31"/>
    </row>
    <row r="633" spans="1:31" hidden="1" x14ac:dyDescent="0.25">
      <c r="A633" s="5">
        <v>331100000</v>
      </c>
      <c r="B633" s="35" t="s">
        <v>799</v>
      </c>
      <c r="C633" s="124"/>
      <c r="D633" s="6"/>
      <c r="E633" s="6"/>
      <c r="F633" s="6"/>
      <c r="G633" s="6"/>
      <c r="H633" s="6"/>
      <c r="I633" s="6"/>
      <c r="J633" s="6"/>
      <c r="K633" s="6"/>
      <c r="L633" s="6"/>
      <c r="M633" s="6"/>
      <c r="N633" s="6"/>
      <c r="O633" s="6"/>
      <c r="P633" s="6"/>
      <c r="Q633" s="6"/>
      <c r="R633" s="6"/>
      <c r="S633" s="6"/>
      <c r="T633" s="6"/>
      <c r="U633" s="6"/>
      <c r="V633" s="6"/>
      <c r="W633" s="6"/>
      <c r="X633" s="5">
        <v>214</v>
      </c>
      <c r="Y633" s="31"/>
      <c r="Z633" s="109">
        <v>1</v>
      </c>
      <c r="AA633" s="110">
        <v>1.6</v>
      </c>
      <c r="AB633" s="31"/>
      <c r="AC633" s="31"/>
      <c r="AD633" s="31"/>
      <c r="AE633" s="31"/>
    </row>
    <row r="634" spans="1:31" hidden="1" x14ac:dyDescent="0.25">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5.5" hidden="1" x14ac:dyDescent="0.25">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idden="1" x14ac:dyDescent="0.25">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idden="1" x14ac:dyDescent="0.25">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idden="1" x14ac:dyDescent="0.25">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idden="1" x14ac:dyDescent="0.25">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idden="1" x14ac:dyDescent="0.25">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2" hidden="1" x14ac:dyDescent="0.25">
      <c r="A641" s="5">
        <v>331500000</v>
      </c>
      <c r="B641" s="35" t="s">
        <v>807</v>
      </c>
      <c r="C641" s="124"/>
      <c r="D641" s="6"/>
      <c r="E641" s="6"/>
      <c r="F641" s="6"/>
      <c r="G641" s="6"/>
      <c r="H641" s="6"/>
      <c r="I641" s="6"/>
      <c r="J641" s="6"/>
      <c r="K641" s="6"/>
      <c r="L641" s="6"/>
      <c r="M641" s="6"/>
      <c r="N641" s="6"/>
      <c r="O641" s="6"/>
      <c r="P641" s="6"/>
      <c r="Q641" s="6"/>
      <c r="R641" s="6"/>
      <c r="S641" s="6"/>
      <c r="T641" s="6"/>
      <c r="U641" s="6"/>
      <c r="V641" s="6"/>
      <c r="W641" s="6"/>
      <c r="X641" s="5">
        <v>259</v>
      </c>
      <c r="Y641" s="31"/>
      <c r="Z641" s="109">
        <v>1</v>
      </c>
      <c r="AA641" s="110">
        <v>1.6</v>
      </c>
      <c r="AB641" s="31"/>
      <c r="AC641" s="31"/>
      <c r="AD641" s="31"/>
      <c r="AE641" s="31"/>
    </row>
    <row r="642" spans="1:32" hidden="1" x14ac:dyDescent="0.25">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idden="1" x14ac:dyDescent="0.25">
      <c r="A643" s="46">
        <v>331700000</v>
      </c>
      <c r="B643" s="49" t="s">
        <v>2183</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2" hidden="1" x14ac:dyDescent="0.25">
      <c r="A644" s="43">
        <v>351000000</v>
      </c>
      <c r="B644" s="44" t="s">
        <v>1975</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2" x14ac:dyDescent="0.25">
      <c r="A645" s="40">
        <v>341010000</v>
      </c>
      <c r="B645" s="41" t="s">
        <v>1944</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2" x14ac:dyDescent="0.25">
      <c r="A646" s="40">
        <v>341020000</v>
      </c>
      <c r="B646" s="41" t="s">
        <v>1945</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2" ht="25.5" x14ac:dyDescent="0.25">
      <c r="A647" s="40">
        <v>341030000</v>
      </c>
      <c r="B647" s="41" t="s">
        <v>1946</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2" x14ac:dyDescent="0.25">
      <c r="A648" s="40">
        <v>341060000</v>
      </c>
      <c r="B648" s="41" t="s">
        <v>1947</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2" x14ac:dyDescent="0.25">
      <c r="A649" s="40">
        <v>321000000</v>
      </c>
      <c r="B649" s="41" t="s">
        <v>1948</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2" x14ac:dyDescent="0.25">
      <c r="A650" s="40">
        <v>600060000</v>
      </c>
      <c r="B650" s="41" t="s">
        <v>1940</v>
      </c>
      <c r="C650" s="123"/>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3">
        <v>1</v>
      </c>
      <c r="AA650" s="114">
        <v>1.6</v>
      </c>
      <c r="AB650" s="42"/>
      <c r="AC650" s="42"/>
      <c r="AD650" s="42"/>
      <c r="AE650" s="42"/>
    </row>
    <row r="651" spans="1:32" x14ac:dyDescent="0.2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2" x14ac:dyDescent="0.25">
      <c r="A652" s="40">
        <v>600020000</v>
      </c>
      <c r="B652" s="41" t="s">
        <v>1943</v>
      </c>
      <c r="C652" s="123"/>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3">
        <v>1</v>
      </c>
      <c r="AA652" s="114">
        <v>1.6</v>
      </c>
      <c r="AB652" s="42"/>
      <c r="AC652" s="42"/>
      <c r="AD652" s="42"/>
      <c r="AE652" s="42"/>
    </row>
    <row r="653" spans="1:32" x14ac:dyDescent="0.25">
      <c r="A653" s="40">
        <v>600140000</v>
      </c>
      <c r="B653" s="41" t="s">
        <v>2172</v>
      </c>
      <c r="C653" s="123"/>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3">
        <v>1</v>
      </c>
      <c r="AA653" s="114">
        <v>1.6</v>
      </c>
      <c r="AB653" s="42"/>
      <c r="AC653" s="42"/>
      <c r="AD653" s="42"/>
      <c r="AE653" s="42"/>
    </row>
    <row r="654" spans="1:32" x14ac:dyDescent="0.25">
      <c r="A654" s="101">
        <v>600030000</v>
      </c>
      <c r="B654" s="41" t="s">
        <v>2244</v>
      </c>
      <c r="C654" s="123"/>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3">
        <v>1</v>
      </c>
      <c r="AA654" s="114">
        <v>1.6</v>
      </c>
      <c r="AB654" s="42"/>
      <c r="AC654" s="42"/>
      <c r="AD654" s="42"/>
      <c r="AE654" s="42"/>
    </row>
    <row r="655" spans="1:32" x14ac:dyDescent="0.25">
      <c r="A655" s="101">
        <v>600040000</v>
      </c>
      <c r="B655" s="41" t="s">
        <v>2245</v>
      </c>
      <c r="C655" s="123"/>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3">
        <v>1</v>
      </c>
      <c r="AA655" s="114">
        <v>1.6</v>
      </c>
      <c r="AB655" s="42"/>
      <c r="AC655" s="42"/>
      <c r="AD655" s="42"/>
      <c r="AE655" s="42"/>
    </row>
    <row r="656" spans="1:32" x14ac:dyDescent="0.25">
      <c r="A656" s="101">
        <v>600050000</v>
      </c>
      <c r="B656" s="41" t="s">
        <v>2246</v>
      </c>
      <c r="C656" s="123"/>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3">
        <v>1</v>
      </c>
      <c r="AA656" s="114">
        <v>1.6</v>
      </c>
      <c r="AB656" s="42"/>
      <c r="AC656" s="42"/>
      <c r="AD656" s="42"/>
      <c r="AE656" s="42"/>
    </row>
    <row r="657" spans="1:32" x14ac:dyDescent="0.25">
      <c r="A657" s="206" t="s">
        <v>6</v>
      </c>
      <c r="B657" s="207"/>
      <c r="C657" s="126"/>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5" t="s">
        <v>1937</v>
      </c>
      <c r="AA657" s="116" t="s">
        <v>1937</v>
      </c>
      <c r="AB657" s="148">
        <f>SUM(AB518,AB645:AB656)</f>
        <v>0</v>
      </c>
      <c r="AC657" s="148">
        <f>SUM(AC518,AC645:AC656)</f>
        <v>0</v>
      </c>
      <c r="AD657" s="148">
        <f>SUM(AD518,AD645:AD656)</f>
        <v>0</v>
      </c>
      <c r="AE657" s="148">
        <f>SUM(AE518,AE645:AE656)</f>
        <v>0</v>
      </c>
    </row>
    <row r="658" spans="1:32" s="19" customFormat="1" x14ac:dyDescent="0.25">
      <c r="A658" s="202" t="s">
        <v>815</v>
      </c>
      <c r="B658" s="203"/>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2" x14ac:dyDescent="0.25">
      <c r="A659" s="204" t="s">
        <v>1949</v>
      </c>
      <c r="B659" s="205"/>
      <c r="C659" s="123"/>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7" t="s">
        <v>1937</v>
      </c>
      <c r="AA659" s="108" t="s">
        <v>1937</v>
      </c>
      <c r="AB659" s="42">
        <f>SUM(AB660:AB1207)</f>
        <v>0</v>
      </c>
      <c r="AC659" s="42">
        <f>SUM(AC660:AC1207)</f>
        <v>0</v>
      </c>
      <c r="AD659" s="42">
        <f>SUM(AD660:AD1207)</f>
        <v>0</v>
      </c>
      <c r="AE659" s="42">
        <f>SUM(AE660:AE1207)</f>
        <v>0</v>
      </c>
    </row>
    <row r="660" spans="1:32" hidden="1" x14ac:dyDescent="0.25">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2" ht="25.5" hidden="1" x14ac:dyDescent="0.25">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2" hidden="1" x14ac:dyDescent="0.25">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2" ht="25.5" hidden="1" x14ac:dyDescent="0.25">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2" hidden="1" x14ac:dyDescent="0.25">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2" ht="25.5" hidden="1" x14ac:dyDescent="0.25">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2" ht="12.75" hidden="1" customHeight="1" x14ac:dyDescent="0.25">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2" hidden="1" x14ac:dyDescent="0.25">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2" ht="25.5" hidden="1" x14ac:dyDescent="0.25">
      <c r="A668" s="5">
        <v>501010009</v>
      </c>
      <c r="B668" s="35" t="s">
        <v>824</v>
      </c>
      <c r="C668" s="124"/>
      <c r="D668" s="6"/>
      <c r="E668" s="6"/>
      <c r="F668" s="6"/>
      <c r="G668" s="6"/>
      <c r="H668" s="6"/>
      <c r="I668" s="6"/>
      <c r="J668" s="6"/>
      <c r="K668" s="6"/>
      <c r="L668" s="6"/>
      <c r="M668" s="6"/>
      <c r="N668" s="6"/>
      <c r="O668" s="6"/>
      <c r="P668" s="6"/>
      <c r="Q668" s="6"/>
      <c r="R668" s="6"/>
      <c r="S668" s="6"/>
      <c r="T668" s="6"/>
      <c r="U668" s="6"/>
      <c r="V668" s="6"/>
      <c r="W668" s="6"/>
      <c r="X668" s="5">
        <v>214</v>
      </c>
      <c r="Y668" s="31"/>
      <c r="Z668" s="109">
        <v>1</v>
      </c>
      <c r="AA668" s="110">
        <v>1.6</v>
      </c>
      <c r="AB668" s="31"/>
      <c r="AC668" s="31"/>
      <c r="AD668" s="31"/>
      <c r="AE668" s="31"/>
    </row>
    <row r="669" spans="1:32" hidden="1" x14ac:dyDescent="0.25">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2" ht="25.5" hidden="1" x14ac:dyDescent="0.25">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2" hidden="1" x14ac:dyDescent="0.25">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2" ht="25.5" hidden="1" x14ac:dyDescent="0.25">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2" hidden="1" x14ac:dyDescent="0.25">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2" ht="25.5" hidden="1" x14ac:dyDescent="0.25">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2" ht="25.5" hidden="1" x14ac:dyDescent="0.25">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2" hidden="1" x14ac:dyDescent="0.25">
      <c r="A676" s="5">
        <v>501010017</v>
      </c>
      <c r="B676" s="35" t="s">
        <v>832</v>
      </c>
      <c r="C676" s="124"/>
      <c r="D676" s="6"/>
      <c r="E676" s="6"/>
      <c r="F676" s="6"/>
      <c r="G676" s="6"/>
      <c r="H676" s="6"/>
      <c r="I676" s="6"/>
      <c r="J676" s="6"/>
      <c r="K676" s="6"/>
      <c r="L676" s="6"/>
      <c r="M676" s="6"/>
      <c r="N676" s="6"/>
      <c r="O676" s="6"/>
      <c r="P676" s="6"/>
      <c r="Q676" s="6"/>
      <c r="R676" s="6"/>
      <c r="S676" s="6"/>
      <c r="T676" s="6"/>
      <c r="U676" s="6"/>
      <c r="V676" s="6"/>
      <c r="W676" s="6"/>
      <c r="X676" s="5">
        <v>245</v>
      </c>
      <c r="Y676" s="31"/>
      <c r="Z676" s="109">
        <v>1</v>
      </c>
      <c r="AA676" s="110">
        <v>1.6</v>
      </c>
      <c r="AB676" s="31"/>
      <c r="AC676" s="31"/>
      <c r="AD676" s="31"/>
      <c r="AE676" s="31"/>
    </row>
    <row r="677" spans="1:32" hidden="1" x14ac:dyDescent="0.25">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2" hidden="1" x14ac:dyDescent="0.25">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2" hidden="1" x14ac:dyDescent="0.25">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2" hidden="1" x14ac:dyDescent="0.25">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2" hidden="1" x14ac:dyDescent="0.25">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2" hidden="1" x14ac:dyDescent="0.25">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2" hidden="1" x14ac:dyDescent="0.25">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2" ht="25.5" hidden="1" x14ac:dyDescent="0.25">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idden="1" x14ac:dyDescent="0.25">
      <c r="A685" s="46">
        <v>501020008</v>
      </c>
      <c r="B685" s="49" t="s">
        <v>2184</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2" ht="25.5" hidden="1" x14ac:dyDescent="0.25">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2" hidden="1" x14ac:dyDescent="0.25">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2" hidden="1" x14ac:dyDescent="0.25">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idden="1" x14ac:dyDescent="0.25">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idden="1" x14ac:dyDescent="0.25">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idden="1" x14ac:dyDescent="0.25">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idden="1" x14ac:dyDescent="0.25">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idden="1" x14ac:dyDescent="0.25">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idden="1" x14ac:dyDescent="0.25">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5.5" hidden="1" x14ac:dyDescent="0.25">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idden="1" x14ac:dyDescent="0.25">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idden="1" x14ac:dyDescent="0.25">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idden="1" x14ac:dyDescent="0.25">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idden="1" x14ac:dyDescent="0.25">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idden="1" x14ac:dyDescent="0.25">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5.5" hidden="1" x14ac:dyDescent="0.25">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idden="1" x14ac:dyDescent="0.25">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idden="1" x14ac:dyDescent="0.25">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5.5" hidden="1" x14ac:dyDescent="0.25">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idden="1" x14ac:dyDescent="0.25">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5.5" hidden="1" x14ac:dyDescent="0.25">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idden="1" x14ac:dyDescent="0.25">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idden="1" x14ac:dyDescent="0.25">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idden="1" x14ac:dyDescent="0.25">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5.5" hidden="1" x14ac:dyDescent="0.25">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idden="1" x14ac:dyDescent="0.25">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idden="1" x14ac:dyDescent="0.25">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5.5" hidden="1" x14ac:dyDescent="0.25">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5.5" hidden="1" x14ac:dyDescent="0.25">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5.5" hidden="1" x14ac:dyDescent="0.25">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idden="1" x14ac:dyDescent="0.25">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5.5" hidden="1" x14ac:dyDescent="0.25">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idden="1" x14ac:dyDescent="0.25">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idden="1" x14ac:dyDescent="0.25">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idden="1" x14ac:dyDescent="0.25">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idden="1" x14ac:dyDescent="0.25">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5.5" hidden="1" x14ac:dyDescent="0.25">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5.5" hidden="1" x14ac:dyDescent="0.25">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5.5" hidden="1" x14ac:dyDescent="0.25">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5.5" hidden="1" x14ac:dyDescent="0.25">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5.5" hidden="1" x14ac:dyDescent="0.25">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5.5" hidden="1" x14ac:dyDescent="0.25">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8.25" hidden="1" x14ac:dyDescent="0.25">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5.5" hidden="1" x14ac:dyDescent="0.25">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8.25" hidden="1" x14ac:dyDescent="0.25">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5.5" hidden="1" x14ac:dyDescent="0.25">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idden="1" x14ac:dyDescent="0.25">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5.5" hidden="1" x14ac:dyDescent="0.25">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idden="1" x14ac:dyDescent="0.25">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5.5" hidden="1" x14ac:dyDescent="0.25">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idden="1" x14ac:dyDescent="0.25">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hidden="1" x14ac:dyDescent="0.25">
      <c r="A737" s="5">
        <v>501030051</v>
      </c>
      <c r="B737" s="35" t="s">
        <v>890</v>
      </c>
      <c r="C737" s="124"/>
      <c r="D737" s="6"/>
      <c r="E737" s="6"/>
      <c r="F737" s="6"/>
      <c r="G737" s="6"/>
      <c r="H737" s="6"/>
      <c r="I737" s="6"/>
      <c r="J737" s="6"/>
      <c r="K737" s="6"/>
      <c r="L737" s="6"/>
      <c r="M737" s="6"/>
      <c r="N737" s="6"/>
      <c r="O737" s="6"/>
      <c r="P737" s="6"/>
      <c r="Q737" s="6"/>
      <c r="R737" s="6"/>
      <c r="S737" s="6"/>
      <c r="T737" s="6"/>
      <c r="U737" s="6"/>
      <c r="V737" s="6"/>
      <c r="W737" s="6"/>
      <c r="X737" s="5">
        <v>186</v>
      </c>
      <c r="Y737" s="31"/>
      <c r="Z737" s="109">
        <v>1</v>
      </c>
      <c r="AA737" s="110">
        <v>1.6</v>
      </c>
      <c r="AB737" s="31"/>
      <c r="AC737" s="31"/>
      <c r="AD737" s="31"/>
      <c r="AE737" s="31"/>
    </row>
    <row r="738" spans="1:31" ht="25.5" hidden="1" x14ac:dyDescent="0.25">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12.75" hidden="1" customHeight="1" x14ac:dyDescent="0.25">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5.5" hidden="1" x14ac:dyDescent="0.25">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idden="1" x14ac:dyDescent="0.25">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5.5" hidden="1" x14ac:dyDescent="0.25">
      <c r="A742" s="5">
        <v>501030056</v>
      </c>
      <c r="B742" s="35" t="s">
        <v>895</v>
      </c>
      <c r="C742" s="124"/>
      <c r="D742" s="6"/>
      <c r="E742" s="6"/>
      <c r="F742" s="6"/>
      <c r="G742" s="6"/>
      <c r="H742" s="6"/>
      <c r="I742" s="6"/>
      <c r="J742" s="6"/>
      <c r="K742" s="6"/>
      <c r="L742" s="6"/>
      <c r="M742" s="6"/>
      <c r="N742" s="6"/>
      <c r="O742" s="6"/>
      <c r="P742" s="6"/>
      <c r="Q742" s="6"/>
      <c r="R742" s="6"/>
      <c r="S742" s="6"/>
      <c r="T742" s="6"/>
      <c r="U742" s="6"/>
      <c r="V742" s="6"/>
      <c r="W742" s="6"/>
      <c r="X742" s="5">
        <v>186</v>
      </c>
      <c r="Y742" s="31"/>
      <c r="Z742" s="109">
        <v>1</v>
      </c>
      <c r="AA742" s="110">
        <v>1.6</v>
      </c>
      <c r="AB742" s="31"/>
      <c r="AC742" s="31"/>
      <c r="AD742" s="31"/>
      <c r="AE742" s="31"/>
    </row>
    <row r="743" spans="1:31" ht="25.5" hidden="1" x14ac:dyDescent="0.25">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idden="1" x14ac:dyDescent="0.25">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idden="1" x14ac:dyDescent="0.25">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8.25" hidden="1" x14ac:dyDescent="0.25">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idden="1" x14ac:dyDescent="0.25">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8.25" hidden="1" x14ac:dyDescent="0.25">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idden="1" x14ac:dyDescent="0.25">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idden="1" x14ac:dyDescent="0.25">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idden="1" x14ac:dyDescent="0.25">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idden="1" x14ac:dyDescent="0.25">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2" hidden="1" x14ac:dyDescent="0.25">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2" hidden="1" x14ac:dyDescent="0.25">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2" hidden="1" x14ac:dyDescent="0.25">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2" ht="25.5" hidden="1" x14ac:dyDescent="0.25">
      <c r="A756" s="46">
        <v>501030070</v>
      </c>
      <c r="B756" s="49" t="s">
        <v>2164</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5.5" hidden="1" x14ac:dyDescent="0.25">
      <c r="A757" s="46">
        <v>501030071</v>
      </c>
      <c r="B757" s="49" t="s">
        <v>2185</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idden="1" x14ac:dyDescent="0.25">
      <c r="A758" s="46">
        <v>501030072</v>
      </c>
      <c r="B758" s="49" t="s">
        <v>2186</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2" ht="25.5" hidden="1" x14ac:dyDescent="0.25">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2" ht="25.5" hidden="1" x14ac:dyDescent="0.25">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2" ht="25.5" hidden="1" x14ac:dyDescent="0.25">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2" hidden="1" x14ac:dyDescent="0.25">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2" ht="25.5" hidden="1" x14ac:dyDescent="0.25">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2" ht="25.5" hidden="1" x14ac:dyDescent="0.25">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2" hidden="1" x14ac:dyDescent="0.25">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2" hidden="1" x14ac:dyDescent="0.25">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2" hidden="1" x14ac:dyDescent="0.25">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2" hidden="1" x14ac:dyDescent="0.25">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idden="1" x14ac:dyDescent="0.25">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idden="1" x14ac:dyDescent="0.25">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5.5" hidden="1" x14ac:dyDescent="0.25">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idden="1" x14ac:dyDescent="0.25">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idden="1" x14ac:dyDescent="0.25">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idden="1" x14ac:dyDescent="0.25">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idden="1" x14ac:dyDescent="0.25">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5.5" hidden="1" x14ac:dyDescent="0.25">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8.25" hidden="1" x14ac:dyDescent="0.25">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idden="1" x14ac:dyDescent="0.25">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t="25.5" hidden="1" x14ac:dyDescent="0.25">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5.5" hidden="1" x14ac:dyDescent="0.25">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5.5" hidden="1" x14ac:dyDescent="0.25">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idden="1" x14ac:dyDescent="0.25">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idden="1" x14ac:dyDescent="0.25">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idden="1" x14ac:dyDescent="0.25">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idden="1" x14ac:dyDescent="0.25">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5.5" hidden="1" x14ac:dyDescent="0.25">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idden="1" x14ac:dyDescent="0.25">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idden="1" x14ac:dyDescent="0.25">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idden="1" x14ac:dyDescent="0.25">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idden="1" x14ac:dyDescent="0.25">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idden="1" x14ac:dyDescent="0.25">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idden="1" x14ac:dyDescent="0.25">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idden="1" x14ac:dyDescent="0.25">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idden="1" x14ac:dyDescent="0.25">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12.75" hidden="1" customHeight="1" x14ac:dyDescent="0.25">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5.5" hidden="1" x14ac:dyDescent="0.25">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idden="1" x14ac:dyDescent="0.25">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idden="1" x14ac:dyDescent="0.25">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idden="1" x14ac:dyDescent="0.25">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idden="1" x14ac:dyDescent="0.25">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idden="1" x14ac:dyDescent="0.25">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5.5" hidden="1" x14ac:dyDescent="0.25">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5.5" hidden="1" x14ac:dyDescent="0.25">
      <c r="A803" s="5">
        <v>501060016</v>
      </c>
      <c r="B803" s="35" t="s">
        <v>951</v>
      </c>
      <c r="C803" s="124"/>
      <c r="D803" s="6"/>
      <c r="E803" s="6"/>
      <c r="F803" s="6"/>
      <c r="G803" s="6"/>
      <c r="H803" s="6"/>
      <c r="I803" s="6"/>
      <c r="J803" s="6"/>
      <c r="K803" s="6"/>
      <c r="L803" s="6"/>
      <c r="M803" s="6"/>
      <c r="N803" s="6"/>
      <c r="O803" s="6"/>
      <c r="P803" s="6"/>
      <c r="Q803" s="6"/>
      <c r="R803" s="6"/>
      <c r="S803" s="6"/>
      <c r="T803" s="6"/>
      <c r="U803" s="6"/>
      <c r="V803" s="6"/>
      <c r="W803" s="6"/>
      <c r="X803" s="5">
        <v>246</v>
      </c>
      <c r="Y803" s="31"/>
      <c r="Z803" s="109">
        <v>1</v>
      </c>
      <c r="AA803" s="110">
        <v>1.6</v>
      </c>
      <c r="AB803" s="31"/>
      <c r="AC803" s="31"/>
      <c r="AD803" s="31"/>
      <c r="AE803" s="31"/>
    </row>
    <row r="804" spans="1:31" ht="25.5" hidden="1" x14ac:dyDescent="0.25">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idden="1" x14ac:dyDescent="0.25">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5.5" hidden="1" x14ac:dyDescent="0.25">
      <c r="A806" s="5">
        <v>501060019</v>
      </c>
      <c r="B806" s="35" t="s">
        <v>954</v>
      </c>
      <c r="C806" s="124"/>
      <c r="D806" s="6"/>
      <c r="E806" s="6"/>
      <c r="F806" s="6"/>
      <c r="G806" s="6"/>
      <c r="H806" s="6"/>
      <c r="I806" s="6"/>
      <c r="J806" s="6"/>
      <c r="K806" s="6"/>
      <c r="L806" s="6"/>
      <c r="M806" s="6"/>
      <c r="N806" s="6"/>
      <c r="O806" s="6"/>
      <c r="P806" s="6"/>
      <c r="Q806" s="6"/>
      <c r="R806" s="6"/>
      <c r="S806" s="6"/>
      <c r="T806" s="6"/>
      <c r="U806" s="6"/>
      <c r="V806" s="6"/>
      <c r="W806" s="6"/>
      <c r="X806" s="5">
        <v>246</v>
      </c>
      <c r="Y806" s="31"/>
      <c r="Z806" s="109">
        <v>1</v>
      </c>
      <c r="AA806" s="110">
        <v>1.6</v>
      </c>
      <c r="AB806" s="31"/>
      <c r="AC806" s="31"/>
      <c r="AD806" s="31"/>
      <c r="AE806" s="31"/>
    </row>
    <row r="807" spans="1:31" hidden="1" x14ac:dyDescent="0.25">
      <c r="A807" s="5">
        <v>501060020</v>
      </c>
      <c r="B807" s="35" t="s">
        <v>955</v>
      </c>
      <c r="C807" s="124"/>
      <c r="D807" s="6"/>
      <c r="E807" s="6"/>
      <c r="F807" s="6"/>
      <c r="G807" s="6"/>
      <c r="H807" s="6"/>
      <c r="I807" s="6"/>
      <c r="J807" s="6"/>
      <c r="K807" s="6"/>
      <c r="L807" s="6"/>
      <c r="M807" s="6"/>
      <c r="N807" s="6"/>
      <c r="O807" s="6"/>
      <c r="P807" s="6"/>
      <c r="Q807" s="6"/>
      <c r="R807" s="6"/>
      <c r="S807" s="6"/>
      <c r="T807" s="6"/>
      <c r="U807" s="6"/>
      <c r="V807" s="6"/>
      <c r="W807" s="6"/>
      <c r="X807" s="5">
        <v>246</v>
      </c>
      <c r="Y807" s="31"/>
      <c r="Z807" s="109">
        <v>1</v>
      </c>
      <c r="AA807" s="110">
        <v>1.6</v>
      </c>
      <c r="AB807" s="31"/>
      <c r="AC807" s="31"/>
      <c r="AD807" s="31"/>
      <c r="AE807" s="31"/>
    </row>
    <row r="808" spans="1:31" hidden="1" x14ac:dyDescent="0.25">
      <c r="A808" s="5">
        <v>501060021</v>
      </c>
      <c r="B808" s="35" t="s">
        <v>956</v>
      </c>
      <c r="C808" s="124"/>
      <c r="D808" s="6"/>
      <c r="E808" s="6"/>
      <c r="F808" s="6"/>
      <c r="G808" s="6"/>
      <c r="H808" s="6"/>
      <c r="I808" s="6"/>
      <c r="J808" s="6"/>
      <c r="K808" s="6"/>
      <c r="L808" s="6"/>
      <c r="M808" s="6"/>
      <c r="N808" s="6"/>
      <c r="O808" s="6"/>
      <c r="P808" s="6"/>
      <c r="Q808" s="6"/>
      <c r="R808" s="6"/>
      <c r="S808" s="6"/>
      <c r="T808" s="6"/>
      <c r="U808" s="6"/>
      <c r="V808" s="6"/>
      <c r="W808" s="6"/>
      <c r="X808" s="5">
        <v>246</v>
      </c>
      <c r="Y808" s="31"/>
      <c r="Z808" s="109">
        <v>1</v>
      </c>
      <c r="AA808" s="110">
        <v>1.6</v>
      </c>
      <c r="AB808" s="31"/>
      <c r="AC808" s="31"/>
      <c r="AD808" s="31"/>
      <c r="AE808" s="31"/>
    </row>
    <row r="809" spans="1:31" ht="25.5" hidden="1" x14ac:dyDescent="0.25">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idden="1" x14ac:dyDescent="0.25">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5.5" hidden="1" x14ac:dyDescent="0.25">
      <c r="A811" s="5">
        <v>501060024</v>
      </c>
      <c r="B811" s="35" t="s">
        <v>959</v>
      </c>
      <c r="C811" s="124"/>
      <c r="D811" s="6"/>
      <c r="E811" s="6"/>
      <c r="F811" s="6"/>
      <c r="G811" s="6"/>
      <c r="H811" s="6"/>
      <c r="I811" s="6"/>
      <c r="J811" s="6"/>
      <c r="K811" s="6"/>
      <c r="L811" s="6"/>
      <c r="M811" s="6"/>
      <c r="N811" s="6"/>
      <c r="O811" s="6"/>
      <c r="P811" s="6"/>
      <c r="Q811" s="6"/>
      <c r="R811" s="6"/>
      <c r="S811" s="6"/>
      <c r="T811" s="6"/>
      <c r="U811" s="6"/>
      <c r="V811" s="6"/>
      <c r="W811" s="6"/>
      <c r="X811" s="5">
        <v>246</v>
      </c>
      <c r="Y811" s="31"/>
      <c r="Z811" s="109">
        <v>1</v>
      </c>
      <c r="AA811" s="110">
        <v>1.6</v>
      </c>
      <c r="AB811" s="31"/>
      <c r="AC811" s="31"/>
      <c r="AD811" s="31"/>
      <c r="AE811" s="31"/>
    </row>
    <row r="812" spans="1:31" ht="38.25" hidden="1" x14ac:dyDescent="0.25">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idden="1" x14ac:dyDescent="0.25">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5.5" hidden="1" x14ac:dyDescent="0.25">
      <c r="A814" s="5">
        <v>501060027</v>
      </c>
      <c r="B814" s="35" t="s">
        <v>962</v>
      </c>
      <c r="C814" s="124"/>
      <c r="D814" s="6"/>
      <c r="E814" s="6"/>
      <c r="F814" s="6"/>
      <c r="G814" s="6"/>
      <c r="H814" s="6"/>
      <c r="I814" s="6"/>
      <c r="J814" s="6"/>
      <c r="K814" s="6"/>
      <c r="L814" s="6"/>
      <c r="M814" s="6"/>
      <c r="N814" s="6"/>
      <c r="O814" s="6"/>
      <c r="P814" s="6"/>
      <c r="Q814" s="6"/>
      <c r="R814" s="6"/>
      <c r="S814" s="6"/>
      <c r="T814" s="6"/>
      <c r="U814" s="6"/>
      <c r="V814" s="6"/>
      <c r="W814" s="6"/>
      <c r="X814" s="5">
        <v>246</v>
      </c>
      <c r="Y814" s="31"/>
      <c r="Z814" s="109">
        <v>1</v>
      </c>
      <c r="AA814" s="110">
        <v>1.6</v>
      </c>
      <c r="AB814" s="31"/>
      <c r="AC814" s="31"/>
      <c r="AD814" s="31"/>
      <c r="AE814" s="31"/>
    </row>
    <row r="815" spans="1:31" ht="25.5" hidden="1" x14ac:dyDescent="0.25">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8.25" hidden="1" x14ac:dyDescent="0.25">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5.5" hidden="1" x14ac:dyDescent="0.25">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5.5" hidden="1" x14ac:dyDescent="0.25">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5.5" hidden="1" x14ac:dyDescent="0.25">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8.25" hidden="1" x14ac:dyDescent="0.25">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8.25" hidden="1" x14ac:dyDescent="0.25">
      <c r="A821" s="5">
        <v>501060034</v>
      </c>
      <c r="B821" s="35" t="s">
        <v>969</v>
      </c>
      <c r="C821" s="124"/>
      <c r="D821" s="6"/>
      <c r="E821" s="6"/>
      <c r="F821" s="6"/>
      <c r="G821" s="6"/>
      <c r="H821" s="6"/>
      <c r="I821" s="6"/>
      <c r="J821" s="6"/>
      <c r="K821" s="6"/>
      <c r="L821" s="6"/>
      <c r="M821" s="6"/>
      <c r="N821" s="6"/>
      <c r="O821" s="6"/>
      <c r="P821" s="6"/>
      <c r="Q821" s="6"/>
      <c r="R821" s="6"/>
      <c r="S821" s="6"/>
      <c r="T821" s="6"/>
      <c r="U821" s="6"/>
      <c r="V821" s="6"/>
      <c r="W821" s="6"/>
      <c r="X821" s="5">
        <v>246</v>
      </c>
      <c r="Y821" s="31"/>
      <c r="Z821" s="109">
        <v>1</v>
      </c>
      <c r="AA821" s="110">
        <v>1.6</v>
      </c>
      <c r="AB821" s="31"/>
      <c r="AC821" s="31"/>
      <c r="AD821" s="31"/>
      <c r="AE821" s="31"/>
    </row>
    <row r="822" spans="1:31" ht="38.25" hidden="1" x14ac:dyDescent="0.25">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idden="1" x14ac:dyDescent="0.25">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5.5" hidden="1" x14ac:dyDescent="0.25">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12.75" hidden="1" customHeight="1" x14ac:dyDescent="0.25">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idden="1" x14ac:dyDescent="0.25">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idden="1" x14ac:dyDescent="0.25">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idden="1" x14ac:dyDescent="0.25">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5.5" hidden="1" x14ac:dyDescent="0.25">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12.75" hidden="1" customHeight="1" x14ac:dyDescent="0.25">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idden="1" x14ac:dyDescent="0.25">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8.25" hidden="1" x14ac:dyDescent="0.25">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2" ht="38.25" hidden="1" x14ac:dyDescent="0.25">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2" hidden="1" x14ac:dyDescent="0.25">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2" hidden="1" x14ac:dyDescent="0.25">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2" ht="12.75" hidden="1" customHeight="1" x14ac:dyDescent="0.25">
      <c r="A836" s="5">
        <v>501060049</v>
      </c>
      <c r="B836" s="35" t="s">
        <v>984</v>
      </c>
      <c r="C836" s="124"/>
      <c r="D836" s="6"/>
      <c r="E836" s="6"/>
      <c r="F836" s="6"/>
      <c r="G836" s="6"/>
      <c r="H836" s="6"/>
      <c r="I836" s="6"/>
      <c r="J836" s="6"/>
      <c r="K836" s="6"/>
      <c r="L836" s="6"/>
      <c r="M836" s="6"/>
      <c r="N836" s="6"/>
      <c r="O836" s="6"/>
      <c r="P836" s="6"/>
      <c r="Q836" s="6"/>
      <c r="R836" s="6"/>
      <c r="S836" s="6"/>
      <c r="T836" s="6"/>
      <c r="U836" s="6"/>
      <c r="V836" s="6"/>
      <c r="W836" s="6"/>
      <c r="X836" s="5">
        <v>245</v>
      </c>
      <c r="Y836" s="31"/>
      <c r="Z836" s="109">
        <v>1</v>
      </c>
      <c r="AA836" s="110">
        <v>1.6</v>
      </c>
      <c r="AB836" s="31"/>
      <c r="AC836" s="31"/>
      <c r="AD836" s="31"/>
      <c r="AE836" s="31"/>
    </row>
    <row r="837" spans="1:32" ht="25.5" hidden="1" x14ac:dyDescent="0.25">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2" ht="25.5" hidden="1" x14ac:dyDescent="0.25">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2" hidden="1" x14ac:dyDescent="0.25">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2" hidden="1" x14ac:dyDescent="0.25">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2" hidden="1" x14ac:dyDescent="0.25">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2" hidden="1" x14ac:dyDescent="0.25">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2" ht="25.5" hidden="1" x14ac:dyDescent="0.25">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5.5" hidden="1" x14ac:dyDescent="0.25">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idden="1" x14ac:dyDescent="0.25">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5.5" hidden="1" x14ac:dyDescent="0.25">
      <c r="A846" s="46">
        <v>501060059</v>
      </c>
      <c r="B846" s="49" t="s">
        <v>2177</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5.5" hidden="1" x14ac:dyDescent="0.25">
      <c r="A847" s="46">
        <v>501060060</v>
      </c>
      <c r="B847" s="49" t="s">
        <v>2187</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idden="1" x14ac:dyDescent="0.25">
      <c r="A848" s="46">
        <v>501060061</v>
      </c>
      <c r="B848" s="49" t="s">
        <v>2254</v>
      </c>
      <c r="C848" s="124"/>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1">
        <v>1</v>
      </c>
      <c r="AA848" s="112">
        <v>1.6</v>
      </c>
      <c r="AB848" s="50"/>
      <c r="AC848" s="50"/>
      <c r="AD848" s="50"/>
      <c r="AE848" s="50"/>
      <c r="AF848" s="51"/>
    </row>
    <row r="849" spans="1:32" s="48" customFormat="1" ht="25.5" hidden="1" x14ac:dyDescent="0.25">
      <c r="A849" s="46">
        <v>501070000</v>
      </c>
      <c r="B849" s="49" t="s">
        <v>994</v>
      </c>
      <c r="C849" s="124"/>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1">
        <v>1</v>
      </c>
      <c r="AA849" s="112">
        <v>1.6</v>
      </c>
      <c r="AB849" s="50"/>
      <c r="AC849" s="50"/>
      <c r="AD849" s="50"/>
      <c r="AE849" s="50"/>
      <c r="AF849" s="51"/>
    </row>
    <row r="850" spans="1:32" s="48" customFormat="1" hidden="1" x14ac:dyDescent="0.25">
      <c r="A850" s="46">
        <v>501070001</v>
      </c>
      <c r="B850" s="49" t="s">
        <v>995</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25.5" hidden="1" x14ac:dyDescent="0.25">
      <c r="A851" s="46">
        <v>501070002</v>
      </c>
      <c r="B851" s="49" t="s">
        <v>996</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idden="1" x14ac:dyDescent="0.25">
      <c r="A852" s="46">
        <v>501070003</v>
      </c>
      <c r="B852" s="49" t="s">
        <v>997</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idden="1" x14ac:dyDescent="0.25">
      <c r="A853" s="46">
        <v>501070004</v>
      </c>
      <c r="B853" s="49" t="s">
        <v>998</v>
      </c>
      <c r="C853" s="124"/>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1">
        <v>1</v>
      </c>
      <c r="AA853" s="112">
        <v>1.6</v>
      </c>
      <c r="AB853" s="50"/>
      <c r="AC853" s="50"/>
      <c r="AD853" s="50"/>
      <c r="AE853" s="50"/>
      <c r="AF853" s="51"/>
    </row>
    <row r="854" spans="1:32" s="48" customFormat="1" ht="25.5" hidden="1" x14ac:dyDescent="0.25">
      <c r="A854" s="46">
        <v>501070005</v>
      </c>
      <c r="B854" s="49" t="s">
        <v>999</v>
      </c>
      <c r="C854" s="124"/>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1">
        <v>1</v>
      </c>
      <c r="AA854" s="112">
        <v>1.6</v>
      </c>
      <c r="AB854" s="50"/>
      <c r="AC854" s="50"/>
      <c r="AD854" s="50"/>
      <c r="AE854" s="50"/>
      <c r="AF854" s="51"/>
    </row>
    <row r="855" spans="1:32" s="48" customFormat="1" ht="25.5" hidden="1" x14ac:dyDescent="0.25">
      <c r="A855" s="46">
        <v>501070006</v>
      </c>
      <c r="B855" s="49" t="s">
        <v>1000</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25.5" hidden="1" x14ac:dyDescent="0.25">
      <c r="A856" s="46">
        <v>501070007</v>
      </c>
      <c r="B856" s="49" t="s">
        <v>1001</v>
      </c>
      <c r="C856" s="124"/>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1">
        <v>1</v>
      </c>
      <c r="AA856" s="112">
        <v>1.6</v>
      </c>
      <c r="AB856" s="50"/>
      <c r="AC856" s="50"/>
      <c r="AD856" s="50"/>
      <c r="AE856" s="50"/>
      <c r="AF856" s="51"/>
    </row>
    <row r="857" spans="1:32" s="48" customFormat="1" hidden="1" x14ac:dyDescent="0.25">
      <c r="A857" s="46">
        <v>501070008</v>
      </c>
      <c r="B857" s="49" t="s">
        <v>1002</v>
      </c>
      <c r="C857" s="124"/>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1">
        <v>1</v>
      </c>
      <c r="AA857" s="112">
        <v>1.6</v>
      </c>
      <c r="AB857" s="50"/>
      <c r="AC857" s="50"/>
      <c r="AD857" s="50"/>
      <c r="AE857" s="50"/>
      <c r="AF857" s="51"/>
    </row>
    <row r="858" spans="1:32" s="48" customFormat="1" ht="25.5" hidden="1" x14ac:dyDescent="0.25">
      <c r="A858" s="46">
        <v>501080000</v>
      </c>
      <c r="B858" s="49" t="s">
        <v>1003</v>
      </c>
      <c r="C858" s="124"/>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1">
        <v>1</v>
      </c>
      <c r="AA858" s="112">
        <v>1.6</v>
      </c>
      <c r="AB858" s="50"/>
      <c r="AC858" s="50"/>
      <c r="AD858" s="50"/>
      <c r="AE858" s="50"/>
      <c r="AF858" s="51"/>
    </row>
    <row r="859" spans="1:32" s="48" customFormat="1" ht="25.5" hidden="1" x14ac:dyDescent="0.25">
      <c r="A859" s="46">
        <v>501080001</v>
      </c>
      <c r="B859" s="49" t="s">
        <v>1004</v>
      </c>
      <c r="C859" s="124"/>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1">
        <v>1</v>
      </c>
      <c r="AA859" s="112">
        <v>1.6</v>
      </c>
      <c r="AB859" s="50"/>
      <c r="AC859" s="50"/>
      <c r="AD859" s="50"/>
      <c r="AE859" s="50"/>
      <c r="AF859" s="51"/>
    </row>
    <row r="860" spans="1:32" s="48" customFormat="1" hidden="1" x14ac:dyDescent="0.25">
      <c r="A860" s="46">
        <v>501080002</v>
      </c>
      <c r="B860" s="49" t="s">
        <v>1005</v>
      </c>
      <c r="C860" s="124"/>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1">
        <v>1</v>
      </c>
      <c r="AA860" s="112">
        <v>1.6</v>
      </c>
      <c r="AB860" s="50"/>
      <c r="AC860" s="50"/>
      <c r="AD860" s="50"/>
      <c r="AE860" s="50"/>
      <c r="AF860" s="51"/>
    </row>
    <row r="861" spans="1:32" s="48" customFormat="1" hidden="1" x14ac:dyDescent="0.25">
      <c r="A861" s="46">
        <v>501080003</v>
      </c>
      <c r="B861" s="49" t="s">
        <v>1006</v>
      </c>
      <c r="C861" s="124"/>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1">
        <v>1</v>
      </c>
      <c r="AA861" s="112">
        <v>1.6</v>
      </c>
      <c r="AB861" s="50"/>
      <c r="AC861" s="50"/>
      <c r="AD861" s="50"/>
      <c r="AE861" s="50"/>
      <c r="AF861" s="51"/>
    </row>
    <row r="862" spans="1:32" s="48" customFormat="1" ht="25.5" hidden="1" x14ac:dyDescent="0.25">
      <c r="A862" s="46">
        <v>501080004</v>
      </c>
      <c r="B862" s="49" t="s">
        <v>1007</v>
      </c>
      <c r="C862" s="124"/>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1">
        <v>1</v>
      </c>
      <c r="AA862" s="112">
        <v>1.6</v>
      </c>
      <c r="AB862" s="50"/>
      <c r="AC862" s="50"/>
      <c r="AD862" s="50"/>
      <c r="AE862" s="50"/>
      <c r="AF862" s="51"/>
    </row>
    <row r="863" spans="1:32" s="48" customFormat="1" hidden="1" x14ac:dyDescent="0.25">
      <c r="A863" s="46">
        <v>501080005</v>
      </c>
      <c r="B863" s="49" t="s">
        <v>1008</v>
      </c>
      <c r="C863" s="124"/>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1">
        <v>1</v>
      </c>
      <c r="AA863" s="112">
        <v>1.6</v>
      </c>
      <c r="AB863" s="50"/>
      <c r="AC863" s="50"/>
      <c r="AD863" s="50"/>
      <c r="AE863" s="50"/>
      <c r="AF863" s="51"/>
    </row>
    <row r="864" spans="1:32" s="48" customFormat="1" ht="25.5" hidden="1" x14ac:dyDescent="0.25">
      <c r="A864" s="46">
        <v>501080006</v>
      </c>
      <c r="B864" s="49" t="s">
        <v>1009</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25.5" hidden="1" x14ac:dyDescent="0.25">
      <c r="A865" s="46">
        <v>501080007</v>
      </c>
      <c r="B865" s="49" t="s">
        <v>1010</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idden="1" x14ac:dyDescent="0.25">
      <c r="A866" s="46">
        <v>501080008</v>
      </c>
      <c r="B866" s="49" t="s">
        <v>1011</v>
      </c>
      <c r="C866" s="124"/>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1">
        <v>1</v>
      </c>
      <c r="AA866" s="112">
        <v>1.6</v>
      </c>
      <c r="AB866" s="50"/>
      <c r="AC866" s="50"/>
      <c r="AD866" s="50"/>
      <c r="AE866" s="50"/>
      <c r="AF866" s="51"/>
    </row>
    <row r="867" spans="1:32" s="48" customFormat="1" hidden="1" x14ac:dyDescent="0.25">
      <c r="A867" s="46">
        <v>501080009</v>
      </c>
      <c r="B867" s="49" t="s">
        <v>1012</v>
      </c>
      <c r="C867" s="124"/>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1">
        <v>1</v>
      </c>
      <c r="AA867" s="112">
        <v>1.6</v>
      </c>
      <c r="AB867" s="50"/>
      <c r="AC867" s="50"/>
      <c r="AD867" s="50"/>
      <c r="AE867" s="50"/>
      <c r="AF867" s="51"/>
    </row>
    <row r="868" spans="1:32" s="48" customFormat="1" hidden="1" x14ac:dyDescent="0.25">
      <c r="A868" s="46">
        <v>501080010</v>
      </c>
      <c r="B868" s="49" t="s">
        <v>1013</v>
      </c>
      <c r="C868" s="124"/>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1">
        <v>1</v>
      </c>
      <c r="AA868" s="112">
        <v>1.6</v>
      </c>
      <c r="AB868" s="50"/>
      <c r="AC868" s="50"/>
      <c r="AD868" s="50"/>
      <c r="AE868" s="50"/>
      <c r="AF868" s="51"/>
    </row>
    <row r="869" spans="1:32" s="48" customFormat="1" hidden="1" x14ac:dyDescent="0.25">
      <c r="A869" s="46">
        <v>501080011</v>
      </c>
      <c r="B869" s="49" t="s">
        <v>1014</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idden="1" x14ac:dyDescent="0.25">
      <c r="A870" s="46">
        <v>501080012</v>
      </c>
      <c r="B870" s="49" t="s">
        <v>1015</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idden="1" x14ac:dyDescent="0.25">
      <c r="A871" s="46">
        <v>501080013</v>
      </c>
      <c r="B871" s="49" t="s">
        <v>1016</v>
      </c>
      <c r="C871" s="124"/>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1">
        <v>1</v>
      </c>
      <c r="AA871" s="112">
        <v>1.6</v>
      </c>
      <c r="AB871" s="50"/>
      <c r="AC871" s="50"/>
      <c r="AD871" s="50"/>
      <c r="AE871" s="50"/>
      <c r="AF871" s="51"/>
    </row>
    <row r="872" spans="1:32" s="48" customFormat="1" hidden="1" x14ac:dyDescent="0.25">
      <c r="A872" s="46">
        <v>501080014</v>
      </c>
      <c r="B872" s="49" t="s">
        <v>1017</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25.5" hidden="1" x14ac:dyDescent="0.25">
      <c r="A873" s="46">
        <v>501080015</v>
      </c>
      <c r="B873" s="49" t="s">
        <v>1018</v>
      </c>
      <c r="C873" s="124"/>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1">
        <v>1</v>
      </c>
      <c r="AA873" s="112">
        <v>1.6</v>
      </c>
      <c r="AB873" s="50"/>
      <c r="AC873" s="50"/>
      <c r="AD873" s="50"/>
      <c r="AE873" s="50"/>
      <c r="AF873" s="51"/>
    </row>
    <row r="874" spans="1:32" s="48" customFormat="1" hidden="1" x14ac:dyDescent="0.25">
      <c r="A874" s="46">
        <v>501080016</v>
      </c>
      <c r="B874" s="49" t="s">
        <v>1019</v>
      </c>
      <c r="C874" s="124"/>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1">
        <v>1</v>
      </c>
      <c r="AA874" s="112">
        <v>1.6</v>
      </c>
      <c r="AB874" s="50"/>
      <c r="AC874" s="50"/>
      <c r="AD874" s="50"/>
      <c r="AE874" s="50"/>
      <c r="AF874" s="51"/>
    </row>
    <row r="875" spans="1:32" s="48" customFormat="1" hidden="1" x14ac:dyDescent="0.25">
      <c r="A875" s="46">
        <v>501080017</v>
      </c>
      <c r="B875" s="49" t="s">
        <v>1020</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idden="1" x14ac:dyDescent="0.25">
      <c r="A876" s="46">
        <v>501080018</v>
      </c>
      <c r="B876" s="49" t="s">
        <v>1021</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idden="1" x14ac:dyDescent="0.25">
      <c r="A877" s="46">
        <v>501080019</v>
      </c>
      <c r="B877" s="49" t="s">
        <v>1022</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idden="1" x14ac:dyDescent="0.25">
      <c r="A878" s="46">
        <v>501080020</v>
      </c>
      <c r="B878" s="49" t="s">
        <v>1023</v>
      </c>
      <c r="C878" s="124"/>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1">
        <v>1</v>
      </c>
      <c r="AA878" s="112">
        <v>1.6</v>
      </c>
      <c r="AB878" s="50"/>
      <c r="AC878" s="50"/>
      <c r="AD878" s="50"/>
      <c r="AE878" s="50"/>
      <c r="AF878" s="51"/>
    </row>
    <row r="879" spans="1:32" s="48" customFormat="1" hidden="1" x14ac:dyDescent="0.25">
      <c r="A879" s="46">
        <v>501080021</v>
      </c>
      <c r="B879" s="49" t="s">
        <v>1024</v>
      </c>
      <c r="C879" s="124"/>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1">
        <v>1</v>
      </c>
      <c r="AA879" s="112">
        <v>1.6</v>
      </c>
      <c r="AB879" s="50"/>
      <c r="AC879" s="50"/>
      <c r="AD879" s="50"/>
      <c r="AE879" s="50"/>
      <c r="AF879" s="51"/>
    </row>
    <row r="880" spans="1:32" s="48" customFormat="1" ht="25.5" hidden="1" x14ac:dyDescent="0.25">
      <c r="A880" s="46">
        <v>501080022</v>
      </c>
      <c r="B880" s="49" t="s">
        <v>1025</v>
      </c>
      <c r="C880" s="124"/>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1">
        <v>1</v>
      </c>
      <c r="AA880" s="112">
        <v>1.6</v>
      </c>
      <c r="AB880" s="50"/>
      <c r="AC880" s="50"/>
      <c r="AD880" s="50"/>
      <c r="AE880" s="50"/>
      <c r="AF880" s="51"/>
    </row>
    <row r="881" spans="1:32" s="48" customFormat="1" ht="25.5" hidden="1" x14ac:dyDescent="0.25">
      <c r="A881" s="46">
        <v>501080023</v>
      </c>
      <c r="B881" s="49" t="s">
        <v>1026</v>
      </c>
      <c r="C881" s="124"/>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1">
        <v>1</v>
      </c>
      <c r="AA881" s="112">
        <v>1.6</v>
      </c>
      <c r="AB881" s="50"/>
      <c r="AC881" s="50"/>
      <c r="AD881" s="50"/>
      <c r="AE881" s="50"/>
      <c r="AF881" s="51"/>
    </row>
    <row r="882" spans="1:32" s="48" customFormat="1" hidden="1" x14ac:dyDescent="0.25">
      <c r="A882" s="46">
        <v>501080024</v>
      </c>
      <c r="B882" s="49" t="s">
        <v>1027</v>
      </c>
      <c r="C882" s="124"/>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1">
        <v>1</v>
      </c>
      <c r="AA882" s="112">
        <v>1.6</v>
      </c>
      <c r="AB882" s="50"/>
      <c r="AC882" s="50"/>
      <c r="AD882" s="50"/>
      <c r="AE882" s="50"/>
      <c r="AF882" s="51"/>
    </row>
    <row r="883" spans="1:32" s="48" customFormat="1" ht="25.5" hidden="1" x14ac:dyDescent="0.25">
      <c r="A883" s="46">
        <v>501080025</v>
      </c>
      <c r="B883" s="49" t="s">
        <v>1028</v>
      </c>
      <c r="C883" s="124"/>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1">
        <v>1</v>
      </c>
      <c r="AA883" s="112">
        <v>1.6</v>
      </c>
      <c r="AB883" s="50"/>
      <c r="AC883" s="50"/>
      <c r="AD883" s="50"/>
      <c r="AE883" s="50"/>
      <c r="AF883" s="51"/>
    </row>
    <row r="884" spans="1:32" s="48" customFormat="1" hidden="1" x14ac:dyDescent="0.25">
      <c r="A884" s="46">
        <v>501080026</v>
      </c>
      <c r="B884" s="49" t="s">
        <v>159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25.5" hidden="1" x14ac:dyDescent="0.25">
      <c r="A885" s="46">
        <v>501080027</v>
      </c>
      <c r="B885" s="49" t="s">
        <v>1029</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idden="1" x14ac:dyDescent="0.25">
      <c r="A886" s="46">
        <v>501080028</v>
      </c>
      <c r="B886" s="49" t="s">
        <v>1030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idden="1" x14ac:dyDescent="0.25">
      <c r="A887" s="46">
        <v>501080029</v>
      </c>
      <c r="B887" s="49" t="s">
        <v>150</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idden="1" x14ac:dyDescent="0.25">
      <c r="A888" s="46">
        <v>501080030</v>
      </c>
      <c r="B888" s="49" t="s">
        <v>158</v>
      </c>
      <c r="C888" s="124"/>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1">
        <v>1</v>
      </c>
      <c r="AA888" s="112">
        <v>1.6</v>
      </c>
      <c r="AB888" s="50"/>
      <c r="AC888" s="50"/>
      <c r="AD888" s="50"/>
      <c r="AE888" s="50"/>
      <c r="AF888" s="51"/>
    </row>
    <row r="889" spans="1:32" s="48" customFormat="1" hidden="1" x14ac:dyDescent="0.25">
      <c r="A889" s="46">
        <v>501080031</v>
      </c>
      <c r="B889" s="49" t="s">
        <v>1031</v>
      </c>
      <c r="C889" s="124"/>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1">
        <v>1</v>
      </c>
      <c r="AA889" s="112">
        <v>1.6</v>
      </c>
      <c r="AB889" s="50"/>
      <c r="AC889" s="50"/>
      <c r="AD889" s="50"/>
      <c r="AE889" s="50"/>
      <c r="AF889" s="51"/>
    </row>
    <row r="890" spans="1:32" s="48" customFormat="1" hidden="1" x14ac:dyDescent="0.25">
      <c r="A890" s="46">
        <v>501080032</v>
      </c>
      <c r="B890" s="49" t="s">
        <v>1032</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25.5" hidden="1" x14ac:dyDescent="0.25">
      <c r="A891" s="46">
        <v>501080033</v>
      </c>
      <c r="B891" s="49" t="s">
        <v>1033</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idden="1" x14ac:dyDescent="0.25">
      <c r="A892" s="46">
        <v>501080034</v>
      </c>
      <c r="B892" s="49" t="s">
        <v>1034</v>
      </c>
      <c r="C892" s="124"/>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1">
        <v>1</v>
      </c>
      <c r="AA892" s="112">
        <v>1.6</v>
      </c>
      <c r="AB892" s="50"/>
      <c r="AC892" s="50"/>
      <c r="AD892" s="50"/>
      <c r="AE892" s="50"/>
      <c r="AF892" s="51"/>
    </row>
    <row r="893" spans="1:32" s="48" customFormat="1" ht="25.5" hidden="1" x14ac:dyDescent="0.25">
      <c r="A893" s="46">
        <v>501080035</v>
      </c>
      <c r="B893" s="49" t="s">
        <v>1035</v>
      </c>
      <c r="C893" s="124"/>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1">
        <v>1</v>
      </c>
      <c r="AA893" s="112">
        <v>1.6</v>
      </c>
      <c r="AB893" s="50"/>
      <c r="AC893" s="50"/>
      <c r="AD893" s="50"/>
      <c r="AE893" s="50"/>
      <c r="AF893" s="51"/>
    </row>
    <row r="894" spans="1:32" s="48" customFormat="1" hidden="1" x14ac:dyDescent="0.25">
      <c r="A894" s="46">
        <v>501080036</v>
      </c>
      <c r="B894" s="49" t="s">
        <v>1036</v>
      </c>
      <c r="C894" s="124"/>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1">
        <v>1</v>
      </c>
      <c r="AA894" s="112">
        <v>1.6</v>
      </c>
      <c r="AB894" s="50"/>
      <c r="AC894" s="50"/>
      <c r="AD894" s="50"/>
      <c r="AE894" s="50"/>
      <c r="AF894" s="51"/>
    </row>
    <row r="895" spans="1:32" s="48" customFormat="1" hidden="1" x14ac:dyDescent="0.25">
      <c r="A895" s="46">
        <v>501080037</v>
      </c>
      <c r="B895" s="49" t="s">
        <v>1037</v>
      </c>
      <c r="C895" s="124"/>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1">
        <v>1</v>
      </c>
      <c r="AA895" s="112">
        <v>1.6</v>
      </c>
      <c r="AB895" s="50"/>
      <c r="AC895" s="50"/>
      <c r="AD895" s="50"/>
      <c r="AE895" s="50"/>
      <c r="AF895" s="51"/>
    </row>
    <row r="896" spans="1:32" s="48" customFormat="1" hidden="1" x14ac:dyDescent="0.25">
      <c r="A896" s="46">
        <v>501080038</v>
      </c>
      <c r="B896" s="49" t="s">
        <v>128</v>
      </c>
      <c r="C896" s="124"/>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1">
        <v>1</v>
      </c>
      <c r="AA896" s="112">
        <v>1.6</v>
      </c>
      <c r="AB896" s="50"/>
      <c r="AC896" s="50"/>
      <c r="AD896" s="50"/>
      <c r="AE896" s="50"/>
      <c r="AF896" s="51"/>
    </row>
    <row r="897" spans="1:32" s="48" customFormat="1" ht="25.5" hidden="1" x14ac:dyDescent="0.25">
      <c r="A897" s="46">
        <v>501080039</v>
      </c>
      <c r="B897" s="49" t="s">
        <v>1038</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25.5" hidden="1" x14ac:dyDescent="0.25">
      <c r="A898" s="46">
        <v>501080040</v>
      </c>
      <c r="B898" s="49" t="s">
        <v>1039</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idden="1" x14ac:dyDescent="0.25">
      <c r="A899" s="46">
        <v>501080041</v>
      </c>
      <c r="B899" s="49" t="s">
        <v>1040</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5.5" hidden="1" x14ac:dyDescent="0.25">
      <c r="A900" s="46">
        <v>501080042</v>
      </c>
      <c r="B900" s="49" t="s">
        <v>1041</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25.5" hidden="1" x14ac:dyDescent="0.25">
      <c r="A901" s="46">
        <v>501080043</v>
      </c>
      <c r="B901" s="49" t="s">
        <v>1042</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idden="1" x14ac:dyDescent="0.25">
      <c r="A902" s="46">
        <v>501080044</v>
      </c>
      <c r="B902" s="49" t="s">
        <v>1043</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idden="1" x14ac:dyDescent="0.25">
      <c r="A903" s="46">
        <v>501080045</v>
      </c>
      <c r="B903" s="49" t="s">
        <v>1044</v>
      </c>
      <c r="C903" s="124"/>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1">
        <v>1</v>
      </c>
      <c r="AA903" s="112">
        <v>1.6</v>
      </c>
      <c r="AB903" s="50"/>
      <c r="AC903" s="50"/>
      <c r="AD903" s="50"/>
      <c r="AE903" s="50"/>
      <c r="AF903" s="51"/>
    </row>
    <row r="904" spans="1:32" s="48" customFormat="1" ht="25.5" hidden="1" x14ac:dyDescent="0.25">
      <c r="A904" s="46">
        <v>501080046</v>
      </c>
      <c r="B904" s="49" t="s">
        <v>1045</v>
      </c>
      <c r="C904" s="124"/>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1">
        <v>1</v>
      </c>
      <c r="AA904" s="112">
        <v>1.6</v>
      </c>
      <c r="AB904" s="50"/>
      <c r="AC904" s="50"/>
      <c r="AD904" s="50"/>
      <c r="AE904" s="50"/>
      <c r="AF904" s="51"/>
    </row>
    <row r="905" spans="1:32" s="48" customFormat="1" ht="25.5" hidden="1" x14ac:dyDescent="0.25">
      <c r="A905" s="46">
        <v>501080047</v>
      </c>
      <c r="B905" s="49" t="s">
        <v>1046</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5.5" hidden="1" x14ac:dyDescent="0.25">
      <c r="A906" s="46">
        <v>501080048</v>
      </c>
      <c r="B906" s="49" t="s">
        <v>1047</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5.5" hidden="1" x14ac:dyDescent="0.25">
      <c r="A907" s="46">
        <v>501080049</v>
      </c>
      <c r="B907" s="49" t="s">
        <v>1048</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5.5" hidden="1" x14ac:dyDescent="0.25">
      <c r="A908" s="46">
        <v>501080050</v>
      </c>
      <c r="B908" s="49" t="s">
        <v>1049</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25.5" hidden="1" x14ac:dyDescent="0.25">
      <c r="A909" s="46">
        <v>501080051</v>
      </c>
      <c r="B909" s="49" t="s">
        <v>1050</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idden="1" x14ac:dyDescent="0.25">
      <c r="A910" s="46">
        <v>501080052</v>
      </c>
      <c r="B910" s="49" t="s">
        <v>1051</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25.5" hidden="1" x14ac:dyDescent="0.25">
      <c r="A911" s="46">
        <v>501080053</v>
      </c>
      <c r="B911" s="49" t="s">
        <v>1052</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hidden="1" customHeight="1" x14ac:dyDescent="0.25">
      <c r="A912" s="46">
        <v>501080054</v>
      </c>
      <c r="B912" s="49" t="s">
        <v>1053</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25.5" hidden="1" x14ac:dyDescent="0.25">
      <c r="A913" s="46">
        <v>501080055</v>
      </c>
      <c r="B913" s="49" t="s">
        <v>1054</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idden="1" x14ac:dyDescent="0.25">
      <c r="A914" s="46">
        <v>501080056</v>
      </c>
      <c r="B914" s="49" t="s">
        <v>1055</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idden="1" x14ac:dyDescent="0.25">
      <c r="A915" s="46">
        <v>501080057</v>
      </c>
      <c r="B915" s="49" t="s">
        <v>1056</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25.5" hidden="1" x14ac:dyDescent="0.25">
      <c r="A916" s="46">
        <v>501080058</v>
      </c>
      <c r="B916" s="49" t="s">
        <v>1057</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idden="1" x14ac:dyDescent="0.25">
      <c r="A917" s="46">
        <v>501080059</v>
      </c>
      <c r="B917" s="49" t="s">
        <v>1058</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5.5" hidden="1" x14ac:dyDescent="0.25">
      <c r="A918" s="46">
        <v>501080060</v>
      </c>
      <c r="B918" s="49" t="s">
        <v>1059</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25.5" hidden="1" x14ac:dyDescent="0.25">
      <c r="A919" s="46">
        <v>501080061</v>
      </c>
      <c r="B919" s="49" t="s">
        <v>1060</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idden="1" x14ac:dyDescent="0.25">
      <c r="A920" s="46">
        <v>501080062</v>
      </c>
      <c r="B920" s="49" t="s">
        <v>1061</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idden="1" x14ac:dyDescent="0.25">
      <c r="A921" s="46">
        <v>501080063</v>
      </c>
      <c r="B921" s="49" t="s">
        <v>1062</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idden="1" x14ac:dyDescent="0.25">
      <c r="A922" s="46">
        <v>501080064</v>
      </c>
      <c r="B922" s="49" t="s">
        <v>1063</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idden="1" x14ac:dyDescent="0.25">
      <c r="A923" s="46">
        <v>501080065</v>
      </c>
      <c r="B923" s="49" t="s">
        <v>1064</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idden="1" x14ac:dyDescent="0.25">
      <c r="A924" s="46">
        <v>501080066</v>
      </c>
      <c r="B924" s="49" t="s">
        <v>1065</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idden="1" x14ac:dyDescent="0.25">
      <c r="A925" s="46">
        <v>501080067</v>
      </c>
      <c r="B925" s="49" t="s">
        <v>1066</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5.5" hidden="1" x14ac:dyDescent="0.25">
      <c r="A926" s="46">
        <v>501080068</v>
      </c>
      <c r="B926" s="49" t="s">
        <v>1067</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hidden="1" customHeight="1" x14ac:dyDescent="0.25">
      <c r="A927" s="46">
        <v>501080069</v>
      </c>
      <c r="B927" s="49" t="s">
        <v>1068</v>
      </c>
      <c r="C927" s="124"/>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1">
        <v>1</v>
      </c>
      <c r="AA927" s="112">
        <v>1.6</v>
      </c>
      <c r="AB927" s="50"/>
      <c r="AC927" s="50"/>
      <c r="AD927" s="50"/>
      <c r="AE927" s="50"/>
      <c r="AF927" s="51"/>
    </row>
    <row r="928" spans="1:32" s="48" customFormat="1" hidden="1" x14ac:dyDescent="0.25">
      <c r="A928" s="46">
        <v>501080070</v>
      </c>
      <c r="B928" s="49" t="s">
        <v>1069</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idden="1" x14ac:dyDescent="0.25">
      <c r="A929" s="46">
        <v>501080071</v>
      </c>
      <c r="B929" s="49" t="s">
        <v>1070</v>
      </c>
      <c r="C929" s="124"/>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1">
        <v>1</v>
      </c>
      <c r="AA929" s="112">
        <v>1.6</v>
      </c>
      <c r="AB929" s="50"/>
      <c r="AC929" s="50"/>
      <c r="AD929" s="50"/>
      <c r="AE929" s="50"/>
      <c r="AF929" s="51"/>
    </row>
    <row r="930" spans="1:32" s="48" customFormat="1" hidden="1" x14ac:dyDescent="0.25">
      <c r="A930" s="46">
        <v>501080072</v>
      </c>
      <c r="B930" s="49" t="s">
        <v>1071</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25.5" hidden="1" x14ac:dyDescent="0.25">
      <c r="A931" s="46">
        <v>501080073</v>
      </c>
      <c r="B931" s="49" t="s">
        <v>1072</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38.25" hidden="1" x14ac:dyDescent="0.25">
      <c r="A932" s="46">
        <v>501080074</v>
      </c>
      <c r="B932" s="49" t="s">
        <v>1073</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25.5" hidden="1" x14ac:dyDescent="0.25">
      <c r="A933" s="46">
        <v>501080075</v>
      </c>
      <c r="B933" s="49" t="s">
        <v>1074</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idden="1" x14ac:dyDescent="0.25">
      <c r="A934" s="46">
        <v>501080076</v>
      </c>
      <c r="B934" s="49" t="s">
        <v>1075</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idden="1" x14ac:dyDescent="0.25">
      <c r="A935" s="46">
        <v>501080077</v>
      </c>
      <c r="B935" s="49" t="s">
        <v>1076</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38.25" hidden="1" x14ac:dyDescent="0.25">
      <c r="A936" s="46">
        <v>501080078</v>
      </c>
      <c r="B936" s="49" t="s">
        <v>1077</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idden="1" x14ac:dyDescent="0.25">
      <c r="A937" s="46">
        <v>501080079</v>
      </c>
      <c r="B937" s="49" t="s">
        <v>1078</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idden="1" x14ac:dyDescent="0.25">
      <c r="A938" s="46">
        <v>501080080</v>
      </c>
      <c r="B938" s="49" t="s">
        <v>1079</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idden="1" x14ac:dyDescent="0.25">
      <c r="A939" s="46">
        <v>501080081</v>
      </c>
      <c r="B939" s="49" t="s">
        <v>1080</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25.5" hidden="1" x14ac:dyDescent="0.25">
      <c r="A940" s="46">
        <v>501080082</v>
      </c>
      <c r="B940" s="49" t="s">
        <v>1081</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idden="1" x14ac:dyDescent="0.25">
      <c r="A941" s="46">
        <v>501080083</v>
      </c>
      <c r="B941" s="49" t="s">
        <v>1082</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idden="1" x14ac:dyDescent="0.25">
      <c r="A942" s="46">
        <v>501080084</v>
      </c>
      <c r="B942" s="49" t="s">
        <v>1083</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idden="1" x14ac:dyDescent="0.25">
      <c r="A943" s="46">
        <v>501080085</v>
      </c>
      <c r="B943" s="49" t="s">
        <v>2156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idden="1" x14ac:dyDescent="0.25">
      <c r="A944" s="46">
        <v>501080086</v>
      </c>
      <c r="B944" s="49" t="s">
        <v>2157</v>
      </c>
      <c r="C944" s="124"/>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1">
        <v>1</v>
      </c>
      <c r="AA944" s="112">
        <v>1.6</v>
      </c>
      <c r="AB944" s="50"/>
      <c r="AC944" s="50"/>
      <c r="AD944" s="50"/>
      <c r="AE944" s="50"/>
      <c r="AF944" s="51"/>
    </row>
    <row r="945" spans="1:32" s="48" customFormat="1" hidden="1" x14ac:dyDescent="0.25">
      <c r="A945" s="46">
        <v>501080087</v>
      </c>
      <c r="B945" s="49" t="s">
        <v>2255</v>
      </c>
      <c r="C945" s="124"/>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1">
        <v>1</v>
      </c>
      <c r="AA945" s="112">
        <v>1.6</v>
      </c>
      <c r="AB945" s="50"/>
      <c r="AC945" s="50"/>
      <c r="AD945" s="50"/>
      <c r="AE945" s="50"/>
      <c r="AF945" s="51"/>
    </row>
    <row r="946" spans="1:32" s="48" customFormat="1" ht="12.75" hidden="1" customHeight="1" x14ac:dyDescent="0.25">
      <c r="A946" s="46">
        <v>501090000</v>
      </c>
      <c r="B946" s="49" t="s">
        <v>1084</v>
      </c>
      <c r="C946" s="124"/>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1">
        <v>1</v>
      </c>
      <c r="AA946" s="112">
        <v>1.6</v>
      </c>
      <c r="AB946" s="50"/>
      <c r="AC946" s="50"/>
      <c r="AD946" s="50"/>
      <c r="AE946" s="50"/>
      <c r="AF946" s="51"/>
    </row>
    <row r="947" spans="1:32" s="48" customFormat="1" hidden="1" x14ac:dyDescent="0.25">
      <c r="A947" s="46">
        <v>501090001</v>
      </c>
      <c r="B947" s="49" t="s">
        <v>1085</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5.5" hidden="1" x14ac:dyDescent="0.25">
      <c r="A948" s="46">
        <v>501090002</v>
      </c>
      <c r="B948" s="49" t="s">
        <v>1086</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25.5" hidden="1" x14ac:dyDescent="0.25">
      <c r="A949" s="46">
        <v>501090003</v>
      </c>
      <c r="B949" s="49" t="s">
        <v>1087</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25.5" hidden="1" x14ac:dyDescent="0.25">
      <c r="A950" s="46">
        <v>501090004</v>
      </c>
      <c r="B950" s="49" t="s">
        <v>1088</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idden="1" x14ac:dyDescent="0.25">
      <c r="A951" s="46">
        <v>501090005</v>
      </c>
      <c r="B951" s="49" t="s">
        <v>1089</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idden="1" x14ac:dyDescent="0.25">
      <c r="A952" s="46">
        <v>501090006</v>
      </c>
      <c r="B952" s="49" t="s">
        <v>1090</v>
      </c>
      <c r="C952" s="124"/>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1">
        <v>1</v>
      </c>
      <c r="AA952" s="112">
        <v>1.6</v>
      </c>
      <c r="AB952" s="50"/>
      <c r="AC952" s="50"/>
      <c r="AD952" s="50"/>
      <c r="AE952" s="50"/>
      <c r="AF952" s="51"/>
    </row>
    <row r="953" spans="1:32" s="48" customFormat="1" hidden="1" x14ac:dyDescent="0.25">
      <c r="A953" s="46">
        <v>501090007</v>
      </c>
      <c r="B953" s="49" t="s">
        <v>1091</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idden="1" x14ac:dyDescent="0.25">
      <c r="A954" s="46">
        <v>501090008</v>
      </c>
      <c r="B954" s="49" t="s">
        <v>1092</v>
      </c>
      <c r="C954" s="124"/>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1">
        <v>1</v>
      </c>
      <c r="AA954" s="112">
        <v>1.6</v>
      </c>
      <c r="AB954" s="50"/>
      <c r="AC954" s="50"/>
      <c r="AD954" s="50"/>
      <c r="AE954" s="50"/>
      <c r="AF954" s="51"/>
    </row>
    <row r="955" spans="1:32" s="48" customFormat="1" hidden="1" x14ac:dyDescent="0.25">
      <c r="A955" s="46">
        <v>501090009</v>
      </c>
      <c r="B955" s="49" t="s">
        <v>1093</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25.5" hidden="1" x14ac:dyDescent="0.25">
      <c r="A956" s="46">
        <v>501090010</v>
      </c>
      <c r="B956" s="49" t="s">
        <v>1094</v>
      </c>
      <c r="C956" s="124"/>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1">
        <v>1</v>
      </c>
      <c r="AA956" s="112">
        <v>1.6</v>
      </c>
      <c r="AB956" s="50"/>
      <c r="AC956" s="50"/>
      <c r="AD956" s="50"/>
      <c r="AE956" s="50"/>
      <c r="AF956" s="51"/>
    </row>
    <row r="957" spans="1:32" s="48" customFormat="1" hidden="1" x14ac:dyDescent="0.25">
      <c r="A957" s="46">
        <v>501090011</v>
      </c>
      <c r="B957" s="49" t="s">
        <v>2165</v>
      </c>
      <c r="C957" s="124"/>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1">
        <v>1</v>
      </c>
      <c r="AA957" s="112">
        <v>1.6</v>
      </c>
      <c r="AB957" s="50"/>
      <c r="AC957" s="50"/>
      <c r="AD957" s="50"/>
      <c r="AE957" s="50"/>
      <c r="AF957" s="51"/>
    </row>
    <row r="958" spans="1:32" s="48" customFormat="1" hidden="1" x14ac:dyDescent="0.25">
      <c r="A958" s="46">
        <v>501100000</v>
      </c>
      <c r="B958" s="49" t="s">
        <v>1095</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idden="1" x14ac:dyDescent="0.25">
      <c r="A959" s="46">
        <v>501100001</v>
      </c>
      <c r="B959" s="49" t="s">
        <v>1096</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idden="1" x14ac:dyDescent="0.25">
      <c r="A960" s="46">
        <v>501100002</v>
      </c>
      <c r="B960" s="49" t="s">
        <v>1097</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hidden="1" x14ac:dyDescent="0.25">
      <c r="A961" s="46">
        <v>501100003</v>
      </c>
      <c r="B961" s="49" t="s">
        <v>1098</v>
      </c>
      <c r="C961" s="124"/>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1">
        <v>1</v>
      </c>
      <c r="AA961" s="112">
        <v>1.6</v>
      </c>
      <c r="AB961" s="50"/>
      <c r="AC961" s="50"/>
      <c r="AD961" s="50"/>
      <c r="AE961" s="50"/>
      <c r="AF961" s="51"/>
    </row>
    <row r="962" spans="1:32" s="48" customFormat="1" hidden="1" x14ac:dyDescent="0.25">
      <c r="A962" s="46">
        <v>501100004</v>
      </c>
      <c r="B962" s="49" t="s">
        <v>1099</v>
      </c>
      <c r="C962" s="124"/>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1">
        <v>1</v>
      </c>
      <c r="AA962" s="112">
        <v>1.6</v>
      </c>
      <c r="AB962" s="50"/>
      <c r="AC962" s="50"/>
      <c r="AD962" s="50"/>
      <c r="AE962" s="50"/>
      <c r="AF962" s="51"/>
    </row>
    <row r="963" spans="1:32" s="48" customFormat="1" ht="25.5" hidden="1" x14ac:dyDescent="0.25">
      <c r="A963" s="46">
        <v>501100005</v>
      </c>
      <c r="B963" s="49" t="s">
        <v>1100</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idden="1" x14ac:dyDescent="0.25">
      <c r="A964" s="46">
        <v>501100006</v>
      </c>
      <c r="B964" s="49" t="s">
        <v>1101</v>
      </c>
      <c r="C964" s="124"/>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1">
        <v>1</v>
      </c>
      <c r="AA964" s="112">
        <v>1.6</v>
      </c>
      <c r="AB964" s="50"/>
      <c r="AC964" s="50"/>
      <c r="AD964" s="50"/>
      <c r="AE964" s="50"/>
      <c r="AF964" s="51"/>
    </row>
    <row r="965" spans="1:32" s="48" customFormat="1" ht="25.5" hidden="1" x14ac:dyDescent="0.25">
      <c r="A965" s="46">
        <v>501100007</v>
      </c>
      <c r="B965" s="49" t="s">
        <v>1102</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idden="1" x14ac:dyDescent="0.25">
      <c r="A966" s="46">
        <v>501100008</v>
      </c>
      <c r="B966" s="49" t="s">
        <v>1103</v>
      </c>
      <c r="C966" s="124"/>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1">
        <v>1</v>
      </c>
      <c r="AA966" s="112">
        <v>1.6</v>
      </c>
      <c r="AB966" s="50"/>
      <c r="AC966" s="50"/>
      <c r="AD966" s="50"/>
      <c r="AE966" s="50"/>
      <c r="AF966" s="51"/>
    </row>
    <row r="967" spans="1:32" s="48" customFormat="1" ht="25.5" hidden="1" customHeight="1" x14ac:dyDescent="0.25">
      <c r="A967" s="46">
        <v>501100009</v>
      </c>
      <c r="B967" s="49" t="s">
        <v>1104</v>
      </c>
      <c r="C967" s="124"/>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1">
        <v>1</v>
      </c>
      <c r="AA967" s="112">
        <v>1.6</v>
      </c>
      <c r="AB967" s="50"/>
      <c r="AC967" s="50"/>
      <c r="AD967" s="50"/>
      <c r="AE967" s="50"/>
      <c r="AF967" s="51"/>
    </row>
    <row r="968" spans="1:32" s="48" customFormat="1" hidden="1" x14ac:dyDescent="0.25">
      <c r="A968" s="46">
        <v>501110000</v>
      </c>
      <c r="B968" s="49" t="s">
        <v>1105</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idden="1" x14ac:dyDescent="0.25">
      <c r="A969" s="46">
        <v>501110001</v>
      </c>
      <c r="B969" s="49" t="s">
        <v>1106</v>
      </c>
      <c r="C969" s="124"/>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1">
        <v>1</v>
      </c>
      <c r="AA969" s="112">
        <v>1.6</v>
      </c>
      <c r="AB969" s="50"/>
      <c r="AC969" s="50"/>
      <c r="AD969" s="50"/>
      <c r="AE969" s="50"/>
      <c r="AF969" s="51"/>
    </row>
    <row r="970" spans="1:32" s="48" customFormat="1" hidden="1" x14ac:dyDescent="0.25">
      <c r="A970" s="46">
        <v>501110002</v>
      </c>
      <c r="B970" s="49" t="s">
        <v>390</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idden="1" x14ac:dyDescent="0.25">
      <c r="A971" s="46">
        <v>501110003</v>
      </c>
      <c r="B971" s="49" t="s">
        <v>395</v>
      </c>
      <c r="C971" s="124"/>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1">
        <v>1</v>
      </c>
      <c r="AA971" s="112">
        <v>1.6</v>
      </c>
      <c r="AB971" s="50"/>
      <c r="AC971" s="50"/>
      <c r="AD971" s="50"/>
      <c r="AE971" s="50"/>
      <c r="AF971" s="51"/>
    </row>
    <row r="972" spans="1:32" s="48" customFormat="1" hidden="1" x14ac:dyDescent="0.25">
      <c r="A972" s="46">
        <v>501110004</v>
      </c>
      <c r="B972" s="49" t="s">
        <v>1107</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idden="1" x14ac:dyDescent="0.25">
      <c r="A973" s="46">
        <v>501110005</v>
      </c>
      <c r="B973" s="49" t="s">
        <v>408</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hidden="1" x14ac:dyDescent="0.25">
      <c r="A974" s="46">
        <v>501110006</v>
      </c>
      <c r="B974" s="49" t="s">
        <v>406</v>
      </c>
      <c r="C974" s="124"/>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1">
        <v>1</v>
      </c>
      <c r="AA974" s="112">
        <v>1.6</v>
      </c>
      <c r="AB974" s="50"/>
      <c r="AC974" s="50"/>
      <c r="AD974" s="50"/>
      <c r="AE974" s="50"/>
      <c r="AF974" s="51"/>
    </row>
    <row r="975" spans="1:32" s="48" customFormat="1" hidden="1" x14ac:dyDescent="0.25">
      <c r="A975" s="46">
        <v>501110007</v>
      </c>
      <c r="B975" s="49" t="s">
        <v>407</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idden="1" x14ac:dyDescent="0.25">
      <c r="A976" s="46">
        <v>501110008</v>
      </c>
      <c r="B976" s="49" t="s">
        <v>403</v>
      </c>
      <c r="C976" s="124"/>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1">
        <v>1</v>
      </c>
      <c r="AA976" s="112">
        <v>1.6</v>
      </c>
      <c r="AB976" s="50"/>
      <c r="AC976" s="50"/>
      <c r="AD976" s="50"/>
      <c r="AE976" s="50"/>
      <c r="AF976" s="51"/>
    </row>
    <row r="977" spans="1:32" s="48" customFormat="1" hidden="1" x14ac:dyDescent="0.25">
      <c r="A977" s="46">
        <v>501110009</v>
      </c>
      <c r="B977" s="49" t="s">
        <v>402</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25.5" hidden="1" x14ac:dyDescent="0.25">
      <c r="A978" s="46">
        <v>501110010</v>
      </c>
      <c r="B978" s="49" t="s">
        <v>1108</v>
      </c>
      <c r="C978" s="124"/>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1">
        <v>1</v>
      </c>
      <c r="AA978" s="112">
        <v>1.6</v>
      </c>
      <c r="AB978" s="50"/>
      <c r="AC978" s="50"/>
      <c r="AD978" s="50"/>
      <c r="AE978" s="50"/>
      <c r="AF978" s="51"/>
    </row>
    <row r="979" spans="1:32" s="48" customFormat="1" hidden="1" x14ac:dyDescent="0.25">
      <c r="A979" s="46">
        <v>501110011</v>
      </c>
      <c r="B979" s="49" t="s">
        <v>1109</v>
      </c>
      <c r="C979" s="124"/>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1">
        <v>1</v>
      </c>
      <c r="AA979" s="112">
        <v>1.6</v>
      </c>
      <c r="AB979" s="50"/>
      <c r="AC979" s="50"/>
      <c r="AD979" s="50"/>
      <c r="AE979" s="50"/>
      <c r="AF979" s="51"/>
    </row>
    <row r="980" spans="1:32" s="48" customFormat="1" hidden="1" x14ac:dyDescent="0.25">
      <c r="A980" s="46">
        <v>501120000</v>
      </c>
      <c r="B980" s="49" t="s">
        <v>1110</v>
      </c>
      <c r="C980" s="124"/>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1">
        <v>1</v>
      </c>
      <c r="AA980" s="112">
        <v>1.6</v>
      </c>
      <c r="AB980" s="50"/>
      <c r="AC980" s="50"/>
      <c r="AD980" s="50"/>
      <c r="AE980" s="50"/>
      <c r="AF980" s="51"/>
    </row>
    <row r="981" spans="1:32" s="48" customFormat="1" hidden="1" x14ac:dyDescent="0.25">
      <c r="A981" s="46">
        <v>501120001</v>
      </c>
      <c r="B981" s="49" t="s">
        <v>1111</v>
      </c>
      <c r="C981" s="124"/>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1">
        <v>1</v>
      </c>
      <c r="AA981" s="112">
        <v>1.6</v>
      </c>
      <c r="AB981" s="50"/>
      <c r="AC981" s="50"/>
      <c r="AD981" s="50"/>
      <c r="AE981" s="50"/>
      <c r="AF981" s="51"/>
    </row>
    <row r="982" spans="1:32" s="48" customFormat="1" hidden="1" x14ac:dyDescent="0.25">
      <c r="A982" s="46">
        <v>501120002</v>
      </c>
      <c r="B982" s="49" t="s">
        <v>1112</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25.5" hidden="1" x14ac:dyDescent="0.25">
      <c r="A983" s="46">
        <v>501120003</v>
      </c>
      <c r="B983" s="49" t="s">
        <v>1113</v>
      </c>
      <c r="C983" s="124"/>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1">
        <v>1</v>
      </c>
      <c r="AA983" s="112">
        <v>1.6</v>
      </c>
      <c r="AB983" s="50"/>
      <c r="AC983" s="50"/>
      <c r="AD983" s="50"/>
      <c r="AE983" s="50"/>
      <c r="AF983" s="51"/>
    </row>
    <row r="984" spans="1:32" s="48" customFormat="1" hidden="1" x14ac:dyDescent="0.25">
      <c r="A984" s="46">
        <v>501120004</v>
      </c>
      <c r="B984" s="49" t="s">
        <v>1114</v>
      </c>
      <c r="C984" s="124"/>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1">
        <v>1</v>
      </c>
      <c r="AA984" s="112">
        <v>1.6</v>
      </c>
      <c r="AB984" s="50"/>
      <c r="AC984" s="50"/>
      <c r="AD984" s="50"/>
      <c r="AE984" s="50"/>
      <c r="AF984" s="51"/>
    </row>
    <row r="985" spans="1:32" s="48" customFormat="1" ht="38.25" hidden="1" x14ac:dyDescent="0.25">
      <c r="A985" s="46">
        <v>501120005</v>
      </c>
      <c r="B985" s="49" t="s">
        <v>1115</v>
      </c>
      <c r="C985" s="124"/>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1">
        <v>1</v>
      </c>
      <c r="AA985" s="112">
        <v>1.6</v>
      </c>
      <c r="AB985" s="50"/>
      <c r="AC985" s="50"/>
      <c r="AD985" s="50"/>
      <c r="AE985" s="50"/>
      <c r="AF985" s="51"/>
    </row>
    <row r="986" spans="1:32" s="48" customFormat="1" hidden="1" x14ac:dyDescent="0.25">
      <c r="A986" s="46">
        <v>501120006</v>
      </c>
      <c r="B986" s="49" t="s">
        <v>209</v>
      </c>
      <c r="C986" s="124"/>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1">
        <v>1</v>
      </c>
      <c r="AA986" s="112">
        <v>1.6</v>
      </c>
      <c r="AB986" s="50"/>
      <c r="AC986" s="50"/>
      <c r="AD986" s="50"/>
      <c r="AE986" s="50"/>
      <c r="AF986" s="51"/>
    </row>
    <row r="987" spans="1:32" s="48" customFormat="1" hidden="1" x14ac:dyDescent="0.25">
      <c r="A987" s="46">
        <v>501120007</v>
      </c>
      <c r="B987" s="49" t="s">
        <v>1116</v>
      </c>
      <c r="C987" s="124"/>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1">
        <v>1</v>
      </c>
      <c r="AA987" s="112">
        <v>1.6</v>
      </c>
      <c r="AB987" s="50"/>
      <c r="AC987" s="50"/>
      <c r="AD987" s="50"/>
      <c r="AE987" s="50"/>
      <c r="AF987" s="51"/>
    </row>
    <row r="988" spans="1:32" s="48" customFormat="1" ht="38.25" hidden="1" x14ac:dyDescent="0.25">
      <c r="A988" s="46">
        <v>501120008</v>
      </c>
      <c r="B988" s="49" t="s">
        <v>1117</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idden="1" x14ac:dyDescent="0.25">
      <c r="A989" s="46">
        <v>501120009</v>
      </c>
      <c r="B989" s="49" t="s">
        <v>1118</v>
      </c>
      <c r="C989" s="124"/>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1">
        <v>1</v>
      </c>
      <c r="AA989" s="112">
        <v>1.6</v>
      </c>
      <c r="AB989" s="50"/>
      <c r="AC989" s="50"/>
      <c r="AD989" s="50"/>
      <c r="AE989" s="50"/>
      <c r="AF989" s="51"/>
    </row>
    <row r="990" spans="1:32" s="48" customFormat="1" hidden="1" x14ac:dyDescent="0.25">
      <c r="A990" s="46">
        <v>501120010</v>
      </c>
      <c r="B990" s="49" t="s">
        <v>1119</v>
      </c>
      <c r="C990" s="124"/>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1">
        <v>1</v>
      </c>
      <c r="AA990" s="112">
        <v>1.6</v>
      </c>
      <c r="AB990" s="50"/>
      <c r="AC990" s="50"/>
      <c r="AD990" s="50"/>
      <c r="AE990" s="50"/>
      <c r="AF990" s="51"/>
    </row>
    <row r="991" spans="1:32" s="48" customFormat="1" ht="25.5" hidden="1" x14ac:dyDescent="0.25">
      <c r="A991" s="46">
        <v>501120011</v>
      </c>
      <c r="B991" s="49" t="s">
        <v>1120</v>
      </c>
      <c r="C991" s="124"/>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1">
        <v>1</v>
      </c>
      <c r="AA991" s="112">
        <v>1.6</v>
      </c>
      <c r="AB991" s="50"/>
      <c r="AC991" s="50"/>
      <c r="AD991" s="50"/>
      <c r="AE991" s="50"/>
      <c r="AF991" s="51"/>
    </row>
    <row r="992" spans="1:32" s="48" customFormat="1" ht="25.5" hidden="1" x14ac:dyDescent="0.25">
      <c r="A992" s="46">
        <v>501120012</v>
      </c>
      <c r="B992" s="49" t="s">
        <v>1121</v>
      </c>
      <c r="C992" s="124"/>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1">
        <v>1</v>
      </c>
      <c r="AA992" s="112">
        <v>1.6</v>
      </c>
      <c r="AB992" s="50"/>
      <c r="AC992" s="50"/>
      <c r="AD992" s="50"/>
      <c r="AE992" s="50"/>
      <c r="AF992" s="51"/>
    </row>
    <row r="993" spans="1:32" s="48" customFormat="1" hidden="1" x14ac:dyDescent="0.25">
      <c r="A993" s="46">
        <v>501120013</v>
      </c>
      <c r="B993" s="49" t="s">
        <v>1122</v>
      </c>
      <c r="C993" s="124"/>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1">
        <v>1</v>
      </c>
      <c r="AA993" s="112">
        <v>1.6</v>
      </c>
      <c r="AB993" s="50"/>
      <c r="AC993" s="50"/>
      <c r="AD993" s="50"/>
      <c r="AE993" s="50"/>
      <c r="AF993" s="51"/>
    </row>
    <row r="994" spans="1:32" s="48" customFormat="1" hidden="1" x14ac:dyDescent="0.25">
      <c r="A994" s="46">
        <v>501120014</v>
      </c>
      <c r="B994" s="49" t="s">
        <v>1123</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25.5" hidden="1" x14ac:dyDescent="0.25">
      <c r="A995" s="46">
        <v>501120015</v>
      </c>
      <c r="B995" s="49" t="s">
        <v>1124</v>
      </c>
      <c r="C995" s="124"/>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1">
        <v>1</v>
      </c>
      <c r="AA995" s="112">
        <v>1.6</v>
      </c>
      <c r="AB995" s="50"/>
      <c r="AC995" s="50"/>
      <c r="AD995" s="50"/>
      <c r="AE995" s="50"/>
      <c r="AF995" s="51"/>
    </row>
    <row r="996" spans="1:32" s="48" customFormat="1" hidden="1" x14ac:dyDescent="0.25">
      <c r="A996" s="46">
        <v>501120016</v>
      </c>
      <c r="B996" s="49" t="s">
        <v>1125</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idden="1" x14ac:dyDescent="0.25">
      <c r="A997" s="46">
        <v>501120017</v>
      </c>
      <c r="B997" s="49" t="s">
        <v>1126</v>
      </c>
      <c r="C997" s="124"/>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1">
        <v>1</v>
      </c>
      <c r="AA997" s="112">
        <v>1.6</v>
      </c>
      <c r="AB997" s="50"/>
      <c r="AC997" s="50"/>
      <c r="AD997" s="50"/>
      <c r="AE997" s="50"/>
      <c r="AF997" s="51"/>
    </row>
    <row r="998" spans="1:32" s="48" customFormat="1" ht="25.5" hidden="1" x14ac:dyDescent="0.25">
      <c r="A998" s="46">
        <v>501120018</v>
      </c>
      <c r="B998" s="49" t="s">
        <v>1127</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idden="1" x14ac:dyDescent="0.25">
      <c r="A999" s="46">
        <v>501120019</v>
      </c>
      <c r="B999" s="49" t="s">
        <v>1128</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hidden="1" x14ac:dyDescent="0.25">
      <c r="A1000" s="46">
        <v>501120020</v>
      </c>
      <c r="B1000" s="49" t="s">
        <v>1129</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1">
        <v>1</v>
      </c>
      <c r="AA1000" s="112">
        <v>1.6</v>
      </c>
      <c r="AB1000" s="50"/>
      <c r="AC1000" s="50"/>
      <c r="AD1000" s="50"/>
      <c r="AE1000" s="50"/>
      <c r="AF1000" s="51"/>
    </row>
    <row r="1001" spans="1:32" s="48" customFormat="1" hidden="1" x14ac:dyDescent="0.25">
      <c r="A1001" s="46">
        <v>501120021</v>
      </c>
      <c r="B1001" s="49" t="s">
        <v>1130</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1">
        <v>1</v>
      </c>
      <c r="AA1001" s="112">
        <v>1.6</v>
      </c>
      <c r="AB1001" s="50"/>
      <c r="AC1001" s="50"/>
      <c r="AD1001" s="50"/>
      <c r="AE1001" s="50"/>
      <c r="AF1001" s="51"/>
    </row>
    <row r="1002" spans="1:32" s="48" customFormat="1" hidden="1" x14ac:dyDescent="0.25">
      <c r="A1002" s="46">
        <v>501120022</v>
      </c>
      <c r="B1002" s="49" t="s">
        <v>1131</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1">
        <v>1</v>
      </c>
      <c r="AA1002" s="112">
        <v>1.6</v>
      </c>
      <c r="AB1002" s="50"/>
      <c r="AC1002" s="50"/>
      <c r="AD1002" s="50"/>
      <c r="AE1002" s="50"/>
      <c r="AF1002" s="51"/>
    </row>
    <row r="1003" spans="1:32" s="48" customFormat="1" hidden="1" x14ac:dyDescent="0.25">
      <c r="A1003" s="46">
        <v>501120023</v>
      </c>
      <c r="B1003" s="49" t="s">
        <v>1132</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1">
        <v>1</v>
      </c>
      <c r="AA1003" s="112">
        <v>1.6</v>
      </c>
      <c r="AB1003" s="50"/>
      <c r="AC1003" s="50"/>
      <c r="AD1003" s="50"/>
      <c r="AE1003" s="50"/>
      <c r="AF1003" s="51"/>
    </row>
    <row r="1004" spans="1:32" s="48" customFormat="1" hidden="1" x14ac:dyDescent="0.25">
      <c r="A1004" s="46">
        <v>501130000</v>
      </c>
      <c r="B1004" s="49" t="s">
        <v>1133</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idden="1" x14ac:dyDescent="0.25">
      <c r="A1005" s="46">
        <v>501130001</v>
      </c>
      <c r="B1005" s="49" t="s">
        <v>1134</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25.5" hidden="1" x14ac:dyDescent="0.25">
      <c r="A1006" s="46">
        <v>501130002</v>
      </c>
      <c r="B1006" s="49" t="s">
        <v>1135</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5.5" hidden="1" x14ac:dyDescent="0.25">
      <c r="A1007" s="46">
        <v>501130003</v>
      </c>
      <c r="B1007" s="49" t="s">
        <v>1136</v>
      </c>
      <c r="C1007" s="124"/>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1">
        <v>1</v>
      </c>
      <c r="AA1007" s="112">
        <v>1.6</v>
      </c>
      <c r="AB1007" s="50"/>
      <c r="AC1007" s="50"/>
      <c r="AD1007" s="50"/>
      <c r="AE1007" s="50"/>
      <c r="AF1007" s="51"/>
    </row>
    <row r="1008" spans="1:32" s="48" customFormat="1" hidden="1" x14ac:dyDescent="0.25">
      <c r="A1008" s="46">
        <v>501130004</v>
      </c>
      <c r="B1008" s="49" t="s">
        <v>1137</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1">
        <v>1</v>
      </c>
      <c r="AA1008" s="112">
        <v>1.6</v>
      </c>
      <c r="AB1008" s="50"/>
      <c r="AC1008" s="50"/>
      <c r="AD1008" s="50"/>
      <c r="AE1008" s="50"/>
      <c r="AF1008" s="51"/>
    </row>
    <row r="1009" spans="1:32" s="48" customFormat="1" ht="25.5" hidden="1" x14ac:dyDescent="0.25">
      <c r="A1009" s="46">
        <v>501130005</v>
      </c>
      <c r="B1009" s="49" t="s">
        <v>1138</v>
      </c>
      <c r="C1009" s="124"/>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1">
        <v>1</v>
      </c>
      <c r="AA1009" s="112">
        <v>1.6</v>
      </c>
      <c r="AB1009" s="50"/>
      <c r="AC1009" s="50"/>
      <c r="AD1009" s="50"/>
      <c r="AE1009" s="50"/>
      <c r="AF1009" s="51"/>
    </row>
    <row r="1010" spans="1:32" s="48" customFormat="1" hidden="1" x14ac:dyDescent="0.25">
      <c r="A1010" s="46">
        <v>501130006</v>
      </c>
      <c r="B1010" s="49" t="s">
        <v>360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1">
        <v>1</v>
      </c>
      <c r="AA1010" s="112">
        <v>1.6</v>
      </c>
      <c r="AB1010" s="50"/>
      <c r="AC1010" s="50"/>
      <c r="AD1010" s="50"/>
      <c r="AE1010" s="50"/>
      <c r="AF1010" s="51"/>
    </row>
    <row r="1011" spans="1:32" s="48" customFormat="1" ht="12.75" hidden="1" customHeight="1" x14ac:dyDescent="0.25">
      <c r="A1011" s="46">
        <v>501130007</v>
      </c>
      <c r="B1011" s="49" t="s">
        <v>1139</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idden="1" x14ac:dyDescent="0.25">
      <c r="A1012" s="46">
        <v>501130008</v>
      </c>
      <c r="B1012" s="49" t="s">
        <v>1140</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5.5" hidden="1" x14ac:dyDescent="0.25">
      <c r="A1013" s="46">
        <v>501130009</v>
      </c>
      <c r="B1013" s="49" t="s">
        <v>1141</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1">
        <v>1</v>
      </c>
      <c r="AA1013" s="112">
        <v>1.6</v>
      </c>
      <c r="AB1013" s="50"/>
      <c r="AC1013" s="50"/>
      <c r="AD1013" s="50"/>
      <c r="AE1013" s="50"/>
      <c r="AF1013" s="51"/>
    </row>
    <row r="1014" spans="1:32" s="48" customFormat="1" hidden="1" x14ac:dyDescent="0.25">
      <c r="A1014" s="46">
        <v>501130010</v>
      </c>
      <c r="B1014" s="49" t="s">
        <v>1142</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1">
        <v>1</v>
      </c>
      <c r="AA1014" s="112">
        <v>1.6</v>
      </c>
      <c r="AB1014" s="50"/>
      <c r="AC1014" s="50"/>
      <c r="AD1014" s="50"/>
      <c r="AE1014" s="50"/>
      <c r="AF1014" s="51"/>
    </row>
    <row r="1015" spans="1:32" s="48" customFormat="1" ht="25.5" hidden="1" x14ac:dyDescent="0.25">
      <c r="A1015" s="46">
        <v>501130011</v>
      </c>
      <c r="B1015" s="49" t="s">
        <v>1143</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1">
        <v>1</v>
      </c>
      <c r="AA1015" s="112">
        <v>1.6</v>
      </c>
      <c r="AB1015" s="50"/>
      <c r="AC1015" s="50"/>
      <c r="AD1015" s="50"/>
      <c r="AE1015" s="50"/>
      <c r="AF1015" s="51"/>
    </row>
    <row r="1016" spans="1:32" s="48" customFormat="1" hidden="1" x14ac:dyDescent="0.25">
      <c r="A1016" s="46">
        <v>501130012</v>
      </c>
      <c r="B1016" s="49" t="s">
        <v>1144</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idden="1" x14ac:dyDescent="0.25">
      <c r="A1017" s="46">
        <v>501130013</v>
      </c>
      <c r="B1017" s="49" t="s">
        <v>1145</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1">
        <v>1</v>
      </c>
      <c r="AA1017" s="112">
        <v>1.6</v>
      </c>
      <c r="AB1017" s="50"/>
      <c r="AC1017" s="50"/>
      <c r="AD1017" s="50"/>
      <c r="AE1017" s="50"/>
      <c r="AF1017" s="51"/>
    </row>
    <row r="1018" spans="1:32" s="48" customFormat="1" ht="25.5" hidden="1" x14ac:dyDescent="0.25">
      <c r="A1018" s="46">
        <v>501130014</v>
      </c>
      <c r="B1018" s="49" t="s">
        <v>1146</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1">
        <v>1</v>
      </c>
      <c r="AA1018" s="112">
        <v>1.6</v>
      </c>
      <c r="AB1018" s="50"/>
      <c r="AC1018" s="50"/>
      <c r="AD1018" s="50"/>
      <c r="AE1018" s="50"/>
      <c r="AF1018" s="51"/>
    </row>
    <row r="1019" spans="1:32" s="48" customFormat="1" hidden="1" x14ac:dyDescent="0.25">
      <c r="A1019" s="46">
        <v>501130015</v>
      </c>
      <c r="B1019" s="49" t="s">
        <v>1147</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1">
        <v>1</v>
      </c>
      <c r="AA1019" s="112">
        <v>1.6</v>
      </c>
      <c r="AB1019" s="50"/>
      <c r="AC1019" s="50"/>
      <c r="AD1019" s="50"/>
      <c r="AE1019" s="50"/>
      <c r="AF1019" s="51"/>
    </row>
    <row r="1020" spans="1:32" s="48" customFormat="1" ht="25.5" hidden="1" x14ac:dyDescent="0.25">
      <c r="A1020" s="46">
        <v>501130016</v>
      </c>
      <c r="B1020" s="49" t="s">
        <v>1148</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1">
        <v>1</v>
      </c>
      <c r="AA1020" s="112">
        <v>1.6</v>
      </c>
      <c r="AB1020" s="50"/>
      <c r="AC1020" s="50"/>
      <c r="AD1020" s="50"/>
      <c r="AE1020" s="50"/>
      <c r="AF1020" s="51"/>
    </row>
    <row r="1021" spans="1:32" s="48" customFormat="1" hidden="1" x14ac:dyDescent="0.25">
      <c r="A1021" s="46">
        <v>501130017</v>
      </c>
      <c r="B1021" s="49" t="s">
        <v>1149</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idden="1" x14ac:dyDescent="0.25">
      <c r="A1022" s="46">
        <v>501130018</v>
      </c>
      <c r="B1022" s="49" t="s">
        <v>1150</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idden="1" x14ac:dyDescent="0.25">
      <c r="A1023" s="46">
        <v>501130019</v>
      </c>
      <c r="B1023" s="49" t="s">
        <v>1151</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idden="1" x14ac:dyDescent="0.25">
      <c r="A1024" s="46">
        <v>501130020</v>
      </c>
      <c r="B1024" s="49" t="s">
        <v>1152</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idden="1" x14ac:dyDescent="0.25">
      <c r="A1025" s="46">
        <v>501130021</v>
      </c>
      <c r="B1025" s="49" t="s">
        <v>1153</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1">
        <v>1</v>
      </c>
      <c r="AA1025" s="112">
        <v>1.6</v>
      </c>
      <c r="AB1025" s="50"/>
      <c r="AC1025" s="50"/>
      <c r="AD1025" s="50"/>
      <c r="AE1025" s="50"/>
      <c r="AF1025" s="51"/>
    </row>
    <row r="1026" spans="1:32" s="48" customFormat="1" ht="25.5" hidden="1" x14ac:dyDescent="0.25">
      <c r="A1026" s="46">
        <v>501130022</v>
      </c>
      <c r="B1026" s="49" t="s">
        <v>1154</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1">
        <v>1</v>
      </c>
      <c r="AA1026" s="112">
        <v>1.6</v>
      </c>
      <c r="AB1026" s="50"/>
      <c r="AC1026" s="50"/>
      <c r="AD1026" s="50"/>
      <c r="AE1026" s="50"/>
      <c r="AF1026" s="51"/>
    </row>
    <row r="1027" spans="1:32" s="48" customFormat="1" hidden="1" x14ac:dyDescent="0.25">
      <c r="A1027" s="46">
        <v>501130023</v>
      </c>
      <c r="B1027" s="49" t="s">
        <v>375</v>
      </c>
      <c r="C1027" s="124"/>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1">
        <v>1</v>
      </c>
      <c r="AA1027" s="112">
        <v>1.6</v>
      </c>
      <c r="AB1027" s="50"/>
      <c r="AC1027" s="50"/>
      <c r="AD1027" s="50"/>
      <c r="AE1027" s="50"/>
      <c r="AF1027" s="51"/>
    </row>
    <row r="1028" spans="1:32" s="48" customFormat="1" ht="25.5" hidden="1" x14ac:dyDescent="0.25">
      <c r="A1028" s="46">
        <v>501130024</v>
      </c>
      <c r="B1028" s="49" t="s">
        <v>1155</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1">
        <v>1</v>
      </c>
      <c r="AA1028" s="112">
        <v>1.6</v>
      </c>
      <c r="AB1028" s="50"/>
      <c r="AC1028" s="50"/>
      <c r="AD1028" s="50"/>
      <c r="AE1028" s="50"/>
      <c r="AF1028" s="51"/>
    </row>
    <row r="1029" spans="1:32" s="48" customFormat="1" hidden="1" x14ac:dyDescent="0.25">
      <c r="A1029" s="46">
        <v>501130025</v>
      </c>
      <c r="B1029" s="49" t="s">
        <v>1156</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1">
        <v>1</v>
      </c>
      <c r="AA1029" s="112">
        <v>1.6</v>
      </c>
      <c r="AB1029" s="50"/>
      <c r="AC1029" s="50"/>
      <c r="AD1029" s="50"/>
      <c r="AE1029" s="50"/>
      <c r="AF1029" s="51"/>
    </row>
    <row r="1030" spans="1:32" s="48" customFormat="1" ht="25.5" hidden="1" x14ac:dyDescent="0.25">
      <c r="A1030" s="46">
        <v>501130026</v>
      </c>
      <c r="B1030" s="49" t="s">
        <v>1157</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25.5" hidden="1" x14ac:dyDescent="0.25">
      <c r="A1031" s="46">
        <v>501130027</v>
      </c>
      <c r="B1031" s="49" t="s">
        <v>1158</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1">
        <v>1</v>
      </c>
      <c r="AA1031" s="112">
        <v>1.6</v>
      </c>
      <c r="AB1031" s="50"/>
      <c r="AC1031" s="50"/>
      <c r="AD1031" s="50"/>
      <c r="AE1031" s="50"/>
      <c r="AF1031" s="51"/>
    </row>
    <row r="1032" spans="1:32" s="48" customFormat="1" ht="25.5" hidden="1" x14ac:dyDescent="0.25">
      <c r="A1032" s="46">
        <v>501130028</v>
      </c>
      <c r="B1032" s="49" t="s">
        <v>1159</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idden="1" x14ac:dyDescent="0.25">
      <c r="A1033" s="46">
        <v>501130029</v>
      </c>
      <c r="B1033" s="49" t="s">
        <v>1160</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1">
        <v>1</v>
      </c>
      <c r="AA1033" s="112">
        <v>1.6</v>
      </c>
      <c r="AB1033" s="50"/>
      <c r="AC1033" s="50"/>
      <c r="AD1033" s="50"/>
      <c r="AE1033" s="50"/>
      <c r="AF1033" s="51"/>
    </row>
    <row r="1034" spans="1:32" s="48" customFormat="1" ht="25.5" hidden="1" x14ac:dyDescent="0.25">
      <c r="A1034" s="46">
        <v>501130030</v>
      </c>
      <c r="B1034" s="49" t="s">
        <v>1161</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1">
        <v>1</v>
      </c>
      <c r="AA1034" s="112">
        <v>1.6</v>
      </c>
      <c r="AB1034" s="50"/>
      <c r="AC1034" s="50"/>
      <c r="AD1034" s="50"/>
      <c r="AE1034" s="50"/>
      <c r="AF1034" s="51"/>
    </row>
    <row r="1035" spans="1:32" s="48" customFormat="1" hidden="1" x14ac:dyDescent="0.25">
      <c r="A1035" s="46">
        <v>501130031</v>
      </c>
      <c r="B1035" s="49" t="s">
        <v>1162</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38.25" hidden="1" x14ac:dyDescent="0.25">
      <c r="A1036" s="46">
        <v>501130032</v>
      </c>
      <c r="B1036" s="49" t="s">
        <v>1163</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1">
        <v>1</v>
      </c>
      <c r="AA1036" s="112">
        <v>1.6</v>
      </c>
      <c r="AB1036" s="50"/>
      <c r="AC1036" s="50"/>
      <c r="AD1036" s="50"/>
      <c r="AE1036" s="50"/>
      <c r="AF1036" s="51"/>
    </row>
    <row r="1037" spans="1:32" s="48" customFormat="1" ht="25.5" hidden="1" x14ac:dyDescent="0.25">
      <c r="A1037" s="46">
        <v>501130033</v>
      </c>
      <c r="B1037" s="49" t="s">
        <v>1164</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25.5" hidden="1" x14ac:dyDescent="0.25">
      <c r="A1038" s="46">
        <v>501130034</v>
      </c>
      <c r="B1038" s="49" t="s">
        <v>1165</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25.5" hidden="1" x14ac:dyDescent="0.25">
      <c r="A1039" s="46">
        <v>501130035</v>
      </c>
      <c r="B1039" s="49" t="s">
        <v>1166</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38.25" hidden="1" x14ac:dyDescent="0.25">
      <c r="A1040" s="46">
        <v>501130036</v>
      </c>
      <c r="B1040" s="49" t="s">
        <v>1167</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38.25" hidden="1" x14ac:dyDescent="0.25">
      <c r="A1041" s="46">
        <v>501130037</v>
      </c>
      <c r="B1041" s="49" t="s">
        <v>1168</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5.5" hidden="1" x14ac:dyDescent="0.25">
      <c r="A1042" s="46">
        <v>501130038</v>
      </c>
      <c r="B1042" s="49" t="s">
        <v>1169</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5.5" hidden="1" x14ac:dyDescent="0.25">
      <c r="A1043" s="46">
        <v>501130039</v>
      </c>
      <c r="B1043" s="49" t="s">
        <v>1170</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25.5" hidden="1" x14ac:dyDescent="0.25">
      <c r="A1044" s="46">
        <v>501130040</v>
      </c>
      <c r="B1044" s="49" t="s">
        <v>1171</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25.5" hidden="1" x14ac:dyDescent="0.25">
      <c r="A1045" s="46">
        <v>501130041</v>
      </c>
      <c r="B1045" s="49" t="s">
        <v>1172</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1">
        <v>1</v>
      </c>
      <c r="AA1045" s="112">
        <v>1.6</v>
      </c>
      <c r="AB1045" s="50"/>
      <c r="AC1045" s="50"/>
      <c r="AD1045" s="50"/>
      <c r="AE1045" s="50"/>
      <c r="AF1045" s="51"/>
    </row>
    <row r="1046" spans="1:32" s="48" customFormat="1" hidden="1" x14ac:dyDescent="0.25">
      <c r="A1046" s="46">
        <v>501130042</v>
      </c>
      <c r="B1046" s="49" t="s">
        <v>1173</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idden="1" x14ac:dyDescent="0.25">
      <c r="A1047" s="46">
        <v>501130043</v>
      </c>
      <c r="B1047" s="49" t="s">
        <v>1174</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1">
        <v>1</v>
      </c>
      <c r="AA1047" s="112">
        <v>1.6</v>
      </c>
      <c r="AB1047" s="50"/>
      <c r="AC1047" s="50"/>
      <c r="AD1047" s="50"/>
      <c r="AE1047" s="50"/>
      <c r="AF1047" s="51"/>
    </row>
    <row r="1048" spans="1:32" s="48" customFormat="1" ht="25.5" hidden="1" x14ac:dyDescent="0.25">
      <c r="A1048" s="46">
        <v>501130044</v>
      </c>
      <c r="B1048" s="49" t="s">
        <v>1175</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5.5" hidden="1" x14ac:dyDescent="0.25">
      <c r="A1049" s="46">
        <v>501130045</v>
      </c>
      <c r="B1049" s="49" t="s">
        <v>1176</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5.5" hidden="1" x14ac:dyDescent="0.25">
      <c r="A1050" s="46">
        <v>501130046</v>
      </c>
      <c r="B1050" s="49" t="s">
        <v>1177</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25.5" hidden="1" x14ac:dyDescent="0.25">
      <c r="A1051" s="46">
        <v>501130047</v>
      </c>
      <c r="B1051" s="49" t="s">
        <v>1178</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hidden="1" customHeight="1" x14ac:dyDescent="0.25">
      <c r="A1052" s="46">
        <v>501130048</v>
      </c>
      <c r="B1052" s="49" t="s">
        <v>1179</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idden="1" x14ac:dyDescent="0.25">
      <c r="A1053" s="46">
        <v>501130049</v>
      </c>
      <c r="B1053" s="49" t="s">
        <v>1180</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idden="1" x14ac:dyDescent="0.25">
      <c r="A1054" s="46">
        <v>501130050</v>
      </c>
      <c r="B1054" s="49" t="s">
        <v>1181</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5.5" hidden="1" x14ac:dyDescent="0.25">
      <c r="A1055" s="46">
        <v>501130051</v>
      </c>
      <c r="B1055" s="49" t="s">
        <v>1182</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5.5" hidden="1" x14ac:dyDescent="0.25">
      <c r="A1056" s="46">
        <v>501130052</v>
      </c>
      <c r="B1056" s="49" t="s">
        <v>1183</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hidden="1" customHeight="1" x14ac:dyDescent="0.25">
      <c r="A1057" s="46">
        <v>501130053</v>
      </c>
      <c r="B1057" s="49" t="s">
        <v>1184</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5.5" hidden="1" x14ac:dyDescent="0.25">
      <c r="A1058" s="46">
        <v>501130054</v>
      </c>
      <c r="B1058" s="49" t="s">
        <v>1185</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idden="1" x14ac:dyDescent="0.25">
      <c r="A1059" s="46">
        <v>501130055</v>
      </c>
      <c r="B1059" s="49" t="s">
        <v>1186</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1">
        <v>1</v>
      </c>
      <c r="AA1059" s="112">
        <v>1.6</v>
      </c>
      <c r="AB1059" s="50"/>
      <c r="AC1059" s="50"/>
      <c r="AD1059" s="50"/>
      <c r="AE1059" s="50"/>
      <c r="AF1059" s="51"/>
    </row>
    <row r="1060" spans="1:32" s="48" customFormat="1" ht="25.5" hidden="1" x14ac:dyDescent="0.25">
      <c r="A1060" s="46">
        <v>501130056</v>
      </c>
      <c r="B1060" s="49" t="s">
        <v>1187</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idden="1" x14ac:dyDescent="0.25">
      <c r="A1061" s="46">
        <v>501130057</v>
      </c>
      <c r="B1061" s="49" t="s">
        <v>1188</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1">
        <v>1</v>
      </c>
      <c r="AA1061" s="112">
        <v>1.6</v>
      </c>
      <c r="AB1061" s="50"/>
      <c r="AC1061" s="50"/>
      <c r="AD1061" s="50"/>
      <c r="AE1061" s="50"/>
      <c r="AF1061" s="51"/>
    </row>
    <row r="1062" spans="1:32" s="48" customFormat="1" hidden="1" x14ac:dyDescent="0.25">
      <c r="A1062" s="46">
        <v>501130058</v>
      </c>
      <c r="B1062" s="49" t="s">
        <v>1189</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1">
        <v>1</v>
      </c>
      <c r="AA1062" s="112">
        <v>1.6</v>
      </c>
      <c r="AB1062" s="50"/>
      <c r="AC1062" s="50"/>
      <c r="AD1062" s="50"/>
      <c r="AE1062" s="50"/>
      <c r="AF1062" s="51"/>
    </row>
    <row r="1063" spans="1:32" s="48" customFormat="1" ht="25.5" hidden="1" x14ac:dyDescent="0.25">
      <c r="A1063" s="46">
        <v>501130059</v>
      </c>
      <c r="B1063" s="49" t="s">
        <v>1190</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1">
        <v>1</v>
      </c>
      <c r="AA1063" s="112">
        <v>1.6</v>
      </c>
      <c r="AB1063" s="50"/>
      <c r="AC1063" s="50"/>
      <c r="AD1063" s="50"/>
      <c r="AE1063" s="50"/>
      <c r="AF1063" s="51"/>
    </row>
    <row r="1064" spans="1:32" s="48" customFormat="1" ht="38.25" hidden="1" x14ac:dyDescent="0.25">
      <c r="A1064" s="46">
        <v>501130060</v>
      </c>
      <c r="B1064" s="49" t="s">
        <v>1191</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1">
        <v>1</v>
      </c>
      <c r="AA1064" s="112">
        <v>1.6</v>
      </c>
      <c r="AB1064" s="50"/>
      <c r="AC1064" s="50"/>
      <c r="AD1064" s="50"/>
      <c r="AE1064" s="50"/>
      <c r="AF1064" s="51"/>
    </row>
    <row r="1065" spans="1:32" s="48" customFormat="1" hidden="1" x14ac:dyDescent="0.25">
      <c r="A1065" s="46">
        <v>501130061</v>
      </c>
      <c r="B1065" s="49" t="s">
        <v>1192</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1">
        <v>1</v>
      </c>
      <c r="AA1065" s="112">
        <v>1.6</v>
      </c>
      <c r="AB1065" s="50"/>
      <c r="AC1065" s="50"/>
      <c r="AD1065" s="50"/>
      <c r="AE1065" s="50"/>
      <c r="AF1065" s="51"/>
    </row>
    <row r="1066" spans="1:32" s="48" customFormat="1" ht="38.25" hidden="1" x14ac:dyDescent="0.25">
      <c r="A1066" s="46">
        <v>501130062</v>
      </c>
      <c r="B1066" s="49" t="s">
        <v>1193</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25.5" hidden="1" x14ac:dyDescent="0.25">
      <c r="A1067" s="46">
        <v>501130063</v>
      </c>
      <c r="B1067" s="49" t="s">
        <v>1194</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25.5" hidden="1" x14ac:dyDescent="0.25">
      <c r="A1068" s="46">
        <v>501130064</v>
      </c>
      <c r="B1068" s="49" t="s">
        <v>1195</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38.25" hidden="1" x14ac:dyDescent="0.25">
      <c r="A1069" s="46">
        <v>501130065</v>
      </c>
      <c r="B1069" s="49" t="s">
        <v>1196</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idden="1" x14ac:dyDescent="0.25">
      <c r="A1070" s="46">
        <v>501130066</v>
      </c>
      <c r="B1070" s="49" t="s">
        <v>1197</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5.5" hidden="1" x14ac:dyDescent="0.25">
      <c r="A1071" s="46">
        <v>501130067</v>
      </c>
      <c r="B1071" s="49" t="s">
        <v>1198</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8.25" hidden="1" x14ac:dyDescent="0.25">
      <c r="A1072" s="46">
        <v>501130068</v>
      </c>
      <c r="B1072" s="49" t="s">
        <v>1199</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25.5" hidden="1" x14ac:dyDescent="0.25">
      <c r="A1073" s="46">
        <v>501130069</v>
      </c>
      <c r="B1073" s="49" t="s">
        <v>1200</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38.25" hidden="1" x14ac:dyDescent="0.25">
      <c r="A1074" s="46">
        <v>501130070</v>
      </c>
      <c r="B1074" s="49" t="s">
        <v>1201</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8.25" hidden="1" x14ac:dyDescent="0.25">
      <c r="A1075" s="46">
        <v>501130071</v>
      </c>
      <c r="B1075" s="49" t="s">
        <v>1202</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idden="1" x14ac:dyDescent="0.25">
      <c r="A1076" s="46">
        <v>501130072</v>
      </c>
      <c r="B1076" s="49" t="s">
        <v>1203</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38.25" hidden="1" x14ac:dyDescent="0.25">
      <c r="A1077" s="46">
        <v>501130073</v>
      </c>
      <c r="B1077" s="49" t="s">
        <v>1204</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1">
        <v>1</v>
      </c>
      <c r="AA1077" s="112">
        <v>1.6</v>
      </c>
      <c r="AB1077" s="50"/>
      <c r="AC1077" s="50"/>
      <c r="AD1077" s="50"/>
      <c r="AE1077" s="50"/>
      <c r="AF1077" s="51"/>
    </row>
    <row r="1078" spans="1:32" s="48" customFormat="1" hidden="1" x14ac:dyDescent="0.25">
      <c r="A1078" s="46">
        <v>501130074</v>
      </c>
      <c r="B1078" s="49" t="s">
        <v>1205</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1">
        <v>1</v>
      </c>
      <c r="AA1078" s="112">
        <v>1.6</v>
      </c>
      <c r="AB1078" s="50"/>
      <c r="AC1078" s="50"/>
      <c r="AD1078" s="50"/>
      <c r="AE1078" s="50"/>
      <c r="AF1078" s="51"/>
    </row>
    <row r="1079" spans="1:32" s="48" customFormat="1" ht="25.5" hidden="1" x14ac:dyDescent="0.25">
      <c r="A1079" s="46">
        <v>501130075</v>
      </c>
      <c r="B1079" s="49" t="s">
        <v>1206</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1">
        <v>1</v>
      </c>
      <c r="AA1079" s="112">
        <v>1.6</v>
      </c>
      <c r="AB1079" s="50"/>
      <c r="AC1079" s="50"/>
      <c r="AD1079" s="50"/>
      <c r="AE1079" s="50"/>
      <c r="AF1079" s="51"/>
    </row>
    <row r="1080" spans="1:32" s="48" customFormat="1" ht="25.5" hidden="1" x14ac:dyDescent="0.25">
      <c r="A1080" s="46">
        <v>501130076</v>
      </c>
      <c r="B1080" s="49" t="s">
        <v>1207</v>
      </c>
      <c r="C1080" s="124"/>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1">
        <v>1</v>
      </c>
      <c r="AA1080" s="112">
        <v>1.6</v>
      </c>
      <c r="AB1080" s="50"/>
      <c r="AC1080" s="50"/>
      <c r="AD1080" s="50"/>
      <c r="AE1080" s="50"/>
      <c r="AF1080" s="51"/>
    </row>
    <row r="1081" spans="1:32" s="48" customFormat="1" ht="25.5" hidden="1" x14ac:dyDescent="0.25">
      <c r="A1081" s="46">
        <v>501130077</v>
      </c>
      <c r="B1081" s="49" t="s">
        <v>1208</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1">
        <v>1</v>
      </c>
      <c r="AA1081" s="112">
        <v>1.6</v>
      </c>
      <c r="AB1081" s="50"/>
      <c r="AC1081" s="50"/>
      <c r="AD1081" s="50"/>
      <c r="AE1081" s="50"/>
      <c r="AF1081" s="51"/>
    </row>
    <row r="1082" spans="1:32" s="48" customFormat="1" hidden="1" x14ac:dyDescent="0.25">
      <c r="A1082" s="46">
        <v>501130078</v>
      </c>
      <c r="B1082" s="49" t="s">
        <v>1209</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25.5" hidden="1" x14ac:dyDescent="0.25">
      <c r="A1083" s="46">
        <v>501130079</v>
      </c>
      <c r="B1083" s="49" t="s">
        <v>1210</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1">
        <v>1</v>
      </c>
      <c r="AA1083" s="112">
        <v>1.6</v>
      </c>
      <c r="AB1083" s="50"/>
      <c r="AC1083" s="50"/>
      <c r="AD1083" s="50"/>
      <c r="AE1083" s="50"/>
      <c r="AF1083" s="51"/>
    </row>
    <row r="1084" spans="1:32" s="48" customFormat="1" ht="25.5" hidden="1" x14ac:dyDescent="0.25">
      <c r="A1084" s="46">
        <v>501130080</v>
      </c>
      <c r="B1084" s="49" t="s">
        <v>1211</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1">
        <v>1</v>
      </c>
      <c r="AA1084" s="112">
        <v>1.6</v>
      </c>
      <c r="AB1084" s="50"/>
      <c r="AC1084" s="50"/>
      <c r="AD1084" s="50"/>
      <c r="AE1084" s="50"/>
      <c r="AF1084" s="51"/>
    </row>
    <row r="1085" spans="1:32" s="48" customFormat="1" hidden="1" x14ac:dyDescent="0.25">
      <c r="A1085" s="46">
        <v>501130081</v>
      </c>
      <c r="B1085" s="49" t="s">
        <v>1212</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1">
        <v>1</v>
      </c>
      <c r="AA1085" s="112">
        <v>1.6</v>
      </c>
      <c r="AB1085" s="50"/>
      <c r="AC1085" s="50"/>
      <c r="AD1085" s="50"/>
      <c r="AE1085" s="50"/>
      <c r="AF1085" s="51"/>
    </row>
    <row r="1086" spans="1:32" s="48" customFormat="1" ht="25.5" hidden="1" x14ac:dyDescent="0.25">
      <c r="A1086" s="46">
        <v>501130082</v>
      </c>
      <c r="B1086" s="49" t="s">
        <v>1213</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idden="1" x14ac:dyDescent="0.25">
      <c r="A1087" s="46">
        <v>501130083</v>
      </c>
      <c r="B1087" s="49" t="s">
        <v>1214</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1">
        <v>1</v>
      </c>
      <c r="AA1087" s="112">
        <v>1.6</v>
      </c>
      <c r="AB1087" s="50"/>
      <c r="AC1087" s="50"/>
      <c r="AD1087" s="50"/>
      <c r="AE1087" s="50"/>
      <c r="AF1087" s="51"/>
    </row>
    <row r="1088" spans="1:32" s="48" customFormat="1" ht="25.5" hidden="1" x14ac:dyDescent="0.25">
      <c r="A1088" s="46">
        <v>501130084</v>
      </c>
      <c r="B1088" s="49" t="s">
        <v>1215</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1">
        <v>1</v>
      </c>
      <c r="AA1088" s="112">
        <v>1.6</v>
      </c>
      <c r="AB1088" s="50"/>
      <c r="AC1088" s="50"/>
      <c r="AD1088" s="50"/>
      <c r="AE1088" s="50"/>
      <c r="AF1088" s="51"/>
    </row>
    <row r="1089" spans="1:32" s="48" customFormat="1" hidden="1" x14ac:dyDescent="0.25">
      <c r="A1089" s="46">
        <v>501130085</v>
      </c>
      <c r="B1089" s="49" t="s">
        <v>1216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1">
        <v>1</v>
      </c>
      <c r="AA1089" s="112">
        <v>1.6</v>
      </c>
      <c r="AB1089" s="50"/>
      <c r="AC1089" s="50"/>
      <c r="AD1089" s="50"/>
      <c r="AE1089" s="50"/>
      <c r="AF1089" s="51"/>
    </row>
    <row r="1090" spans="1:32" s="48" customFormat="1" ht="25.5" hidden="1" x14ac:dyDescent="0.25">
      <c r="A1090" s="46">
        <v>501130086</v>
      </c>
      <c r="B1090" s="49" t="s">
        <v>1217</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1">
        <v>1</v>
      </c>
      <c r="AA1090" s="112">
        <v>1.6</v>
      </c>
      <c r="AB1090" s="50"/>
      <c r="AC1090" s="50"/>
      <c r="AD1090" s="50"/>
      <c r="AE1090" s="50"/>
      <c r="AF1090" s="51"/>
    </row>
    <row r="1091" spans="1:32" s="48" customFormat="1" hidden="1" x14ac:dyDescent="0.25">
      <c r="A1091" s="46">
        <v>501130087</v>
      </c>
      <c r="B1091" s="49" t="s">
        <v>1218</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1">
        <v>1</v>
      </c>
      <c r="AA1091" s="112">
        <v>1.6</v>
      </c>
      <c r="AB1091" s="50"/>
      <c r="AC1091" s="50"/>
      <c r="AD1091" s="50"/>
      <c r="AE1091" s="50"/>
      <c r="AF1091" s="51"/>
    </row>
    <row r="1092" spans="1:32" s="48" customFormat="1" hidden="1" x14ac:dyDescent="0.25">
      <c r="A1092" s="46">
        <v>501130088</v>
      </c>
      <c r="B1092" s="49" t="s">
        <v>1219</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idden="1" x14ac:dyDescent="0.25">
      <c r="A1093" s="46">
        <v>501130089</v>
      </c>
      <c r="B1093" s="49" t="s">
        <v>1220</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idden="1" x14ac:dyDescent="0.25">
      <c r="A1094" s="46">
        <v>501130090</v>
      </c>
      <c r="B1094" s="49" t="s">
        <v>1221</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25.5" hidden="1" x14ac:dyDescent="0.25">
      <c r="A1095" s="46">
        <v>501130091</v>
      </c>
      <c r="B1095" s="49" t="s">
        <v>1222</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5.5" hidden="1" x14ac:dyDescent="0.25">
      <c r="A1096" s="46">
        <v>501130092</v>
      </c>
      <c r="B1096" s="49" t="s">
        <v>1223</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1">
        <v>1</v>
      </c>
      <c r="AA1096" s="112">
        <v>1.6</v>
      </c>
      <c r="AB1096" s="50"/>
      <c r="AC1096" s="50"/>
      <c r="AD1096" s="50"/>
      <c r="AE1096" s="50"/>
      <c r="AF1096" s="51"/>
    </row>
    <row r="1097" spans="1:32" s="48" customFormat="1" hidden="1" x14ac:dyDescent="0.25">
      <c r="A1097" s="46">
        <v>501130093</v>
      </c>
      <c r="B1097" s="49" t="s">
        <v>1224</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1">
        <v>1</v>
      </c>
      <c r="AA1097" s="112">
        <v>1.6</v>
      </c>
      <c r="AB1097" s="50"/>
      <c r="AC1097" s="50"/>
      <c r="AD1097" s="50"/>
      <c r="AE1097" s="50"/>
      <c r="AF1097" s="51"/>
    </row>
    <row r="1098" spans="1:32" s="48" customFormat="1" ht="25.5" hidden="1" x14ac:dyDescent="0.25">
      <c r="A1098" s="46">
        <v>501130094</v>
      </c>
      <c r="B1098" s="49" t="s">
        <v>1225</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1">
        <v>1</v>
      </c>
      <c r="AA1098" s="112">
        <v>1.6</v>
      </c>
      <c r="AB1098" s="50"/>
      <c r="AC1098" s="50"/>
      <c r="AD1098" s="50"/>
      <c r="AE1098" s="50"/>
      <c r="AF1098" s="51"/>
    </row>
    <row r="1099" spans="1:32" s="48" customFormat="1" hidden="1" x14ac:dyDescent="0.25">
      <c r="A1099" s="46">
        <v>501130095</v>
      </c>
      <c r="B1099" s="49" t="s">
        <v>1226</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1">
        <v>1</v>
      </c>
      <c r="AA1099" s="112">
        <v>1.6</v>
      </c>
      <c r="AB1099" s="50"/>
      <c r="AC1099" s="50"/>
      <c r="AD1099" s="50"/>
      <c r="AE1099" s="50"/>
      <c r="AF1099" s="51"/>
    </row>
    <row r="1100" spans="1:32" s="48" customFormat="1" hidden="1" x14ac:dyDescent="0.25">
      <c r="A1100" s="46">
        <v>501130096</v>
      </c>
      <c r="B1100" s="49" t="s">
        <v>282</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25.5" hidden="1" x14ac:dyDescent="0.25">
      <c r="A1101" s="46">
        <v>501130097</v>
      </c>
      <c r="B1101" s="49" t="s">
        <v>1227</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1">
        <v>1</v>
      </c>
      <c r="AA1101" s="112">
        <v>1.6</v>
      </c>
      <c r="AB1101" s="50"/>
      <c r="AC1101" s="50"/>
      <c r="AD1101" s="50"/>
      <c r="AE1101" s="50"/>
      <c r="AF1101" s="51"/>
    </row>
    <row r="1102" spans="1:32" s="48" customFormat="1" hidden="1" x14ac:dyDescent="0.25">
      <c r="A1102" s="46">
        <v>501130098</v>
      </c>
      <c r="B1102" s="49" t="s">
        <v>1228</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idden="1" x14ac:dyDescent="0.25">
      <c r="A1103" s="46">
        <v>501130099</v>
      </c>
      <c r="B1103" s="49" t="s">
        <v>1229</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5.5" hidden="1" x14ac:dyDescent="0.25">
      <c r="A1104" s="46">
        <v>501130100</v>
      </c>
      <c r="B1104" s="49" t="s">
        <v>1230</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idden="1" x14ac:dyDescent="0.25">
      <c r="A1105" s="46">
        <v>501130101</v>
      </c>
      <c r="B1105" s="49" t="s">
        <v>1231</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25.5" hidden="1" x14ac:dyDescent="0.25">
      <c r="A1106" s="46">
        <v>501130102</v>
      </c>
      <c r="B1106" s="49" t="s">
        <v>1232</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idden="1" x14ac:dyDescent="0.25">
      <c r="A1107" s="46">
        <v>501130103</v>
      </c>
      <c r="B1107" s="49" t="s">
        <v>1233</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idden="1" x14ac:dyDescent="0.25">
      <c r="A1108" s="46">
        <v>501130104</v>
      </c>
      <c r="B1108" s="49" t="s">
        <v>1234</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idden="1" x14ac:dyDescent="0.25">
      <c r="A1109" s="46">
        <v>501130105</v>
      </c>
      <c r="B1109" s="49" t="s">
        <v>1235</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12.75" hidden="1" customHeight="1" x14ac:dyDescent="0.25">
      <c r="A1110" s="46">
        <v>501130106</v>
      </c>
      <c r="B1110" s="49" t="s">
        <v>1236</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5.5" hidden="1" x14ac:dyDescent="0.25">
      <c r="A1111" s="46">
        <v>501130107</v>
      </c>
      <c r="B1111" s="49" t="s">
        <v>1237</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25.5" hidden="1" x14ac:dyDescent="0.25">
      <c r="A1112" s="46">
        <v>501130108</v>
      </c>
      <c r="B1112" s="49" t="s">
        <v>1238</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25.5" hidden="1" x14ac:dyDescent="0.25">
      <c r="A1113" s="46">
        <v>501130109</v>
      </c>
      <c r="B1113" s="49" t="s">
        <v>1239</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1">
        <v>1</v>
      </c>
      <c r="AA1113" s="112">
        <v>1.6</v>
      </c>
      <c r="AB1113" s="50"/>
      <c r="AC1113" s="50"/>
      <c r="AD1113" s="50"/>
      <c r="AE1113" s="50"/>
      <c r="AF1113" s="51"/>
    </row>
    <row r="1114" spans="1:32" s="48" customFormat="1" hidden="1" x14ac:dyDescent="0.25">
      <c r="A1114" s="46">
        <v>501130110</v>
      </c>
      <c r="B1114" s="49" t="s">
        <v>1240</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1">
        <v>1</v>
      </c>
      <c r="AA1114" s="112">
        <v>1.6</v>
      </c>
      <c r="AB1114" s="50"/>
      <c r="AC1114" s="50"/>
      <c r="AD1114" s="50"/>
      <c r="AE1114" s="50"/>
      <c r="AF1114" s="51"/>
    </row>
    <row r="1115" spans="1:32" s="48" customFormat="1" hidden="1" x14ac:dyDescent="0.25">
      <c r="A1115" s="46">
        <v>501130111</v>
      </c>
      <c r="B1115" s="49" t="s">
        <v>1241</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1">
        <v>1</v>
      </c>
      <c r="AA1115" s="112">
        <v>1.6</v>
      </c>
      <c r="AB1115" s="50"/>
      <c r="AC1115" s="50"/>
      <c r="AD1115" s="50"/>
      <c r="AE1115" s="50"/>
      <c r="AF1115" s="51"/>
    </row>
    <row r="1116" spans="1:32" s="48" customFormat="1" hidden="1" x14ac:dyDescent="0.25">
      <c r="A1116" s="46">
        <v>501130112</v>
      </c>
      <c r="B1116" s="49" t="s">
        <v>1242</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1">
        <v>1</v>
      </c>
      <c r="AA1116" s="112">
        <v>1.6</v>
      </c>
      <c r="AB1116" s="50"/>
      <c r="AC1116" s="50"/>
      <c r="AD1116" s="50"/>
      <c r="AE1116" s="50"/>
      <c r="AF1116" s="51"/>
    </row>
    <row r="1117" spans="1:32" s="48" customFormat="1" hidden="1" x14ac:dyDescent="0.25">
      <c r="A1117" s="46">
        <v>501130113</v>
      </c>
      <c r="B1117" s="49" t="s">
        <v>1243</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1">
        <v>1</v>
      </c>
      <c r="AA1117" s="112">
        <v>1.6</v>
      </c>
      <c r="AB1117" s="50"/>
      <c r="AC1117" s="50"/>
      <c r="AD1117" s="50"/>
      <c r="AE1117" s="50"/>
      <c r="AF1117" s="51"/>
    </row>
    <row r="1118" spans="1:32" s="48" customFormat="1" ht="25.5" hidden="1" x14ac:dyDescent="0.25">
      <c r="A1118" s="46">
        <v>501130114</v>
      </c>
      <c r="B1118" s="49" t="s">
        <v>1244</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1">
        <v>1</v>
      </c>
      <c r="AA1118" s="112">
        <v>1.6</v>
      </c>
      <c r="AB1118" s="50"/>
      <c r="AC1118" s="50"/>
      <c r="AD1118" s="50"/>
      <c r="AE1118" s="50"/>
      <c r="AF1118" s="51"/>
    </row>
    <row r="1119" spans="1:32" s="48" customFormat="1" ht="38.25" hidden="1" x14ac:dyDescent="0.25">
      <c r="A1119" s="46">
        <v>501130115</v>
      </c>
      <c r="B1119" s="49" t="s">
        <v>1245</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1">
        <v>1</v>
      </c>
      <c r="AA1119" s="112">
        <v>1.6</v>
      </c>
      <c r="AB1119" s="50"/>
      <c r="AC1119" s="50"/>
      <c r="AD1119" s="50"/>
      <c r="AE1119" s="50"/>
      <c r="AF1119" s="51"/>
    </row>
    <row r="1120" spans="1:32" s="48" customFormat="1" ht="25.5" hidden="1" x14ac:dyDescent="0.25">
      <c r="A1120" s="46">
        <v>501130116</v>
      </c>
      <c r="B1120" s="49" t="s">
        <v>1246</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1">
        <v>1</v>
      </c>
      <c r="AA1120" s="112">
        <v>1.6</v>
      </c>
      <c r="AB1120" s="50"/>
      <c r="AC1120" s="50"/>
      <c r="AD1120" s="50"/>
      <c r="AE1120" s="50"/>
      <c r="AF1120" s="51"/>
    </row>
    <row r="1121" spans="1:32" s="48" customFormat="1" ht="25.5" hidden="1" x14ac:dyDescent="0.25">
      <c r="A1121" s="46">
        <v>501130117</v>
      </c>
      <c r="B1121" s="49" t="s">
        <v>1247</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idden="1" x14ac:dyDescent="0.25">
      <c r="A1122" s="46">
        <v>501130118</v>
      </c>
      <c r="B1122" s="49" t="s">
        <v>1248</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1">
        <v>1</v>
      </c>
      <c r="AA1122" s="112">
        <v>1.6</v>
      </c>
      <c r="AB1122" s="50"/>
      <c r="AC1122" s="50"/>
      <c r="AD1122" s="50"/>
      <c r="AE1122" s="50"/>
      <c r="AF1122" s="51"/>
    </row>
    <row r="1123" spans="1:32" s="48" customFormat="1" hidden="1" x14ac:dyDescent="0.25">
      <c r="A1123" s="46">
        <v>501130119</v>
      </c>
      <c r="B1123" s="49" t="s">
        <v>1249</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idden="1" x14ac:dyDescent="0.25">
      <c r="A1124" s="46">
        <v>501130120</v>
      </c>
      <c r="B1124" s="49" t="s">
        <v>1250</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idden="1" x14ac:dyDescent="0.25">
      <c r="A1125" s="46">
        <v>501130121</v>
      </c>
      <c r="B1125" s="49" t="s">
        <v>1251</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38.25" hidden="1" x14ac:dyDescent="0.25">
      <c r="A1126" s="46">
        <v>501130122</v>
      </c>
      <c r="B1126" s="49" t="s">
        <v>2166</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25.5" hidden="1" x14ac:dyDescent="0.25">
      <c r="A1127" s="46">
        <v>501130123</v>
      </c>
      <c r="B1127" s="49" t="s">
        <v>2167</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1">
        <v>1</v>
      </c>
      <c r="AA1127" s="112">
        <v>1.6</v>
      </c>
      <c r="AB1127" s="50"/>
      <c r="AC1127" s="50"/>
      <c r="AD1127" s="50"/>
      <c r="AE1127" s="50"/>
      <c r="AF1127" s="51"/>
    </row>
    <row r="1128" spans="1:32" s="48" customFormat="1" ht="25.5" hidden="1" x14ac:dyDescent="0.25">
      <c r="A1128" s="46">
        <v>501130124</v>
      </c>
      <c r="B1128" s="49" t="s">
        <v>2178</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1">
        <v>1</v>
      </c>
      <c r="AA1128" s="112">
        <v>1.6</v>
      </c>
      <c r="AB1128" s="50"/>
      <c r="AC1128" s="50"/>
      <c r="AD1128" s="50"/>
      <c r="AE1128" s="50"/>
      <c r="AF1128" s="51"/>
    </row>
    <row r="1129" spans="1:32" s="48" customFormat="1" hidden="1" x14ac:dyDescent="0.25">
      <c r="A1129" s="46">
        <v>501130125</v>
      </c>
      <c r="B1129" s="49" t="s">
        <v>2241</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1">
        <v>1</v>
      </c>
      <c r="AA1129" s="112">
        <v>1.6</v>
      </c>
      <c r="AB1129" s="50"/>
      <c r="AC1129" s="50"/>
      <c r="AD1129" s="50"/>
      <c r="AE1129" s="50"/>
      <c r="AF1129" s="51"/>
    </row>
    <row r="1130" spans="1:32" s="48" customFormat="1" ht="25.5" hidden="1" x14ac:dyDescent="0.25">
      <c r="A1130" s="46">
        <v>501130126</v>
      </c>
      <c r="B1130" s="49" t="s">
        <v>2242</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1">
        <v>1</v>
      </c>
      <c r="AA1130" s="112">
        <v>1.6</v>
      </c>
      <c r="AB1130" s="50"/>
      <c r="AC1130" s="50"/>
      <c r="AD1130" s="50"/>
      <c r="AE1130" s="50"/>
      <c r="AF1130" s="51"/>
    </row>
    <row r="1131" spans="1:32" s="48" customFormat="1" ht="25.5" hidden="1" x14ac:dyDescent="0.25">
      <c r="A1131" s="46">
        <v>501140000</v>
      </c>
      <c r="B1131" s="49" t="s">
        <v>1252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1">
        <v>1</v>
      </c>
      <c r="AA1131" s="112">
        <v>1.6</v>
      </c>
      <c r="AB1131" s="50"/>
      <c r="AC1131" s="50"/>
      <c r="AD1131" s="50"/>
      <c r="AE1131" s="50"/>
      <c r="AF1131" s="51"/>
    </row>
    <row r="1132" spans="1:32" s="48" customFormat="1" hidden="1" x14ac:dyDescent="0.25">
      <c r="A1132" s="46">
        <v>501140001</v>
      </c>
      <c r="B1132" s="49" t="s">
        <v>1253</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1">
        <v>1</v>
      </c>
      <c r="AA1132" s="112">
        <v>1.6</v>
      </c>
      <c r="AB1132" s="50"/>
      <c r="AC1132" s="50"/>
      <c r="AD1132" s="50"/>
      <c r="AE1132" s="50"/>
      <c r="AF1132" s="51"/>
    </row>
    <row r="1133" spans="1:32" s="48" customFormat="1" ht="25.5" hidden="1" x14ac:dyDescent="0.25">
      <c r="A1133" s="46">
        <v>501140002</v>
      </c>
      <c r="B1133" s="49" t="s">
        <v>1254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1">
        <v>1</v>
      </c>
      <c r="AA1133" s="112">
        <v>1.6</v>
      </c>
      <c r="AB1133" s="50"/>
      <c r="AC1133" s="50"/>
      <c r="AD1133" s="50"/>
      <c r="AE1133" s="50"/>
      <c r="AF1133" s="51"/>
    </row>
    <row r="1134" spans="1:32" s="48" customFormat="1" hidden="1" x14ac:dyDescent="0.25">
      <c r="A1134" s="46">
        <v>501140003</v>
      </c>
      <c r="B1134" s="49" t="s">
        <v>1255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38.25" hidden="1" x14ac:dyDescent="0.25">
      <c r="A1135" s="46">
        <v>501140004</v>
      </c>
      <c r="B1135" s="49" t="s">
        <v>1256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25.5" hidden="1" x14ac:dyDescent="0.25">
      <c r="A1136" s="46">
        <v>501140005</v>
      </c>
      <c r="B1136" s="49" t="s">
        <v>1257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51" hidden="1" x14ac:dyDescent="0.25">
      <c r="A1137" s="46">
        <v>501140006</v>
      </c>
      <c r="B1137" s="49" t="s">
        <v>1258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1">
        <v>1</v>
      </c>
      <c r="AA1137" s="112">
        <v>1.6</v>
      </c>
      <c r="AB1137" s="50"/>
      <c r="AC1137" s="50"/>
      <c r="AD1137" s="50"/>
      <c r="AE1137" s="50"/>
      <c r="AF1137" s="51"/>
    </row>
    <row r="1138" spans="1:32" s="48" customFormat="1" hidden="1" x14ac:dyDescent="0.25">
      <c r="A1138" s="46">
        <v>501140007</v>
      </c>
      <c r="B1138" s="49" t="s">
        <v>1259</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idden="1" x14ac:dyDescent="0.25">
      <c r="A1139" s="46">
        <v>501140008</v>
      </c>
      <c r="B1139" s="49" t="s">
        <v>1260</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idden="1" x14ac:dyDescent="0.25">
      <c r="A1140" s="46">
        <v>501140009</v>
      </c>
      <c r="B1140" s="49" t="s">
        <v>1261</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1">
        <v>1</v>
      </c>
      <c r="AA1140" s="112">
        <v>1.6</v>
      </c>
      <c r="AB1140" s="50"/>
      <c r="AC1140" s="50"/>
      <c r="AD1140" s="50"/>
      <c r="AE1140" s="50"/>
      <c r="AF1140" s="51"/>
    </row>
    <row r="1141" spans="1:32" s="48" customFormat="1" ht="25.5" hidden="1" x14ac:dyDescent="0.25">
      <c r="A1141" s="46">
        <v>501140010</v>
      </c>
      <c r="B1141" s="49" t="s">
        <v>1262</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1">
        <v>1</v>
      </c>
      <c r="AA1141" s="112">
        <v>1.6</v>
      </c>
      <c r="AB1141" s="50"/>
      <c r="AC1141" s="50"/>
      <c r="AD1141" s="50"/>
      <c r="AE1141" s="50"/>
      <c r="AF1141" s="51"/>
    </row>
    <row r="1142" spans="1:32" s="48" customFormat="1" ht="25.5" hidden="1" x14ac:dyDescent="0.25">
      <c r="A1142" s="46">
        <v>501140011</v>
      </c>
      <c r="B1142" s="49" t="s">
        <v>1263</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1">
        <v>1</v>
      </c>
      <c r="AA1142" s="112">
        <v>1.6</v>
      </c>
      <c r="AB1142" s="50"/>
      <c r="AC1142" s="50"/>
      <c r="AD1142" s="50"/>
      <c r="AE1142" s="50"/>
      <c r="AF1142" s="51"/>
    </row>
    <row r="1143" spans="1:32" s="48" customFormat="1" ht="25.5" hidden="1" x14ac:dyDescent="0.25">
      <c r="A1143" s="46">
        <v>501140012</v>
      </c>
      <c r="B1143" s="49" t="s">
        <v>1264</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1">
        <v>1</v>
      </c>
      <c r="AA1143" s="112">
        <v>1.6</v>
      </c>
      <c r="AB1143" s="50"/>
      <c r="AC1143" s="50"/>
      <c r="AD1143" s="50"/>
      <c r="AE1143" s="50"/>
      <c r="AF1143" s="51"/>
    </row>
    <row r="1144" spans="1:32" s="48" customFormat="1" ht="38.25" hidden="1" x14ac:dyDescent="0.25">
      <c r="A1144" s="46">
        <v>501140013</v>
      </c>
      <c r="B1144" s="49" t="s">
        <v>1265</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1">
        <v>1</v>
      </c>
      <c r="AA1144" s="112">
        <v>1.6</v>
      </c>
      <c r="AB1144" s="50"/>
      <c r="AC1144" s="50"/>
      <c r="AD1144" s="50"/>
      <c r="AE1144" s="50"/>
      <c r="AF1144" s="51"/>
    </row>
    <row r="1145" spans="1:32" s="48" customFormat="1" ht="25.5" hidden="1" x14ac:dyDescent="0.25">
      <c r="A1145" s="46">
        <v>501140014</v>
      </c>
      <c r="B1145" s="49" t="s">
        <v>1266</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38.25" hidden="1" x14ac:dyDescent="0.25">
      <c r="A1146" s="46">
        <v>501140015</v>
      </c>
      <c r="B1146" s="49" t="s">
        <v>1267</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1">
        <v>1</v>
      </c>
      <c r="AA1146" s="112">
        <v>1.6</v>
      </c>
      <c r="AB1146" s="50"/>
      <c r="AC1146" s="50"/>
      <c r="AD1146" s="50"/>
      <c r="AE1146" s="50"/>
      <c r="AF1146" s="51"/>
    </row>
    <row r="1147" spans="1:32" s="48" customFormat="1" ht="25.5" hidden="1" x14ac:dyDescent="0.25">
      <c r="A1147" s="46">
        <v>501140016</v>
      </c>
      <c r="B1147" s="49" t="s">
        <v>1268</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25.5" hidden="1" x14ac:dyDescent="0.25">
      <c r="A1148" s="46">
        <v>501140017</v>
      </c>
      <c r="B1148" s="49" t="s">
        <v>1269</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1">
        <v>1</v>
      </c>
      <c r="AA1148" s="112">
        <v>1.6</v>
      </c>
      <c r="AB1148" s="50"/>
      <c r="AC1148" s="50"/>
      <c r="AD1148" s="50"/>
      <c r="AE1148" s="50"/>
      <c r="AF1148" s="51"/>
    </row>
    <row r="1149" spans="1:32" s="48" customFormat="1" ht="25.5" hidden="1" x14ac:dyDescent="0.25">
      <c r="A1149" s="46">
        <v>501140018</v>
      </c>
      <c r="B1149" s="49" t="s">
        <v>1270</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idden="1" x14ac:dyDescent="0.25">
      <c r="A1150" s="46">
        <v>502000000</v>
      </c>
      <c r="B1150" s="49" t="s">
        <v>1271</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1">
        <v>1</v>
      </c>
      <c r="AA1150" s="112">
        <v>1.6</v>
      </c>
      <c r="AB1150" s="50"/>
      <c r="AC1150" s="50"/>
      <c r="AD1150" s="50"/>
      <c r="AE1150" s="50"/>
      <c r="AF1150" s="51"/>
    </row>
    <row r="1151" spans="1:32" s="48" customFormat="1" hidden="1" x14ac:dyDescent="0.25">
      <c r="A1151" s="46">
        <v>502001000</v>
      </c>
      <c r="B1151" s="49" t="s">
        <v>1272</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idden="1" x14ac:dyDescent="0.25">
      <c r="A1152" s="46">
        <v>502001001</v>
      </c>
      <c r="B1152" s="49" t="s">
        <v>1273</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idden="1" x14ac:dyDescent="0.25">
      <c r="A1153" s="46">
        <v>502001002</v>
      </c>
      <c r="B1153" s="49" t="s">
        <v>1274</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idden="1" x14ac:dyDescent="0.25">
      <c r="A1154" s="46">
        <v>502001003</v>
      </c>
      <c r="B1154" s="49" t="s">
        <v>1275</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idden="1" x14ac:dyDescent="0.25">
      <c r="A1155" s="46">
        <v>502001004</v>
      </c>
      <c r="B1155" s="49" t="s">
        <v>1276</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idden="1" x14ac:dyDescent="0.25">
      <c r="A1156" s="46">
        <v>502001005</v>
      </c>
      <c r="B1156" s="49" t="s">
        <v>1277</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idden="1" x14ac:dyDescent="0.25">
      <c r="A1157" s="46">
        <v>502001006</v>
      </c>
      <c r="B1157" s="49" t="s">
        <v>1278</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idden="1" x14ac:dyDescent="0.25">
      <c r="A1158" s="46">
        <v>502001007</v>
      </c>
      <c r="B1158" s="49" t="s">
        <v>1279</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idden="1" x14ac:dyDescent="0.25">
      <c r="A1159" s="46">
        <v>502001008</v>
      </c>
      <c r="B1159" s="49" t="s">
        <v>1280</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idden="1" x14ac:dyDescent="0.25">
      <c r="A1160" s="46">
        <v>502002000</v>
      </c>
      <c r="B1160" s="49" t="s">
        <v>1281</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idden="1" x14ac:dyDescent="0.25">
      <c r="A1161" s="46">
        <v>502002001</v>
      </c>
      <c r="B1161" s="49" t="s">
        <v>1282</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idden="1" x14ac:dyDescent="0.25">
      <c r="A1162" s="46">
        <v>502002002</v>
      </c>
      <c r="B1162" s="49" t="s">
        <v>1283</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idden="1" x14ac:dyDescent="0.25">
      <c r="A1163" s="46">
        <v>502002003</v>
      </c>
      <c r="B1163" s="49" t="s">
        <v>1284</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idden="1" x14ac:dyDescent="0.25">
      <c r="A1164" s="46">
        <v>502002004</v>
      </c>
      <c r="B1164" s="49" t="s">
        <v>1285</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idden="1" x14ac:dyDescent="0.25">
      <c r="A1165" s="46">
        <v>502002005</v>
      </c>
      <c r="B1165" s="49" t="s">
        <v>1286</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idden="1" x14ac:dyDescent="0.25">
      <c r="A1166" s="46">
        <v>502002006</v>
      </c>
      <c r="B1166" s="49" t="s">
        <v>1287</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idden="1" x14ac:dyDescent="0.25">
      <c r="A1167" s="46">
        <v>502002007</v>
      </c>
      <c r="B1167" s="49" t="s">
        <v>1288</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idden="1" x14ac:dyDescent="0.25">
      <c r="A1168" s="46">
        <v>502002008</v>
      </c>
      <c r="B1168" s="49" t="s">
        <v>1289</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idden="1" x14ac:dyDescent="0.25">
      <c r="A1169" s="46">
        <v>502002009</v>
      </c>
      <c r="B1169" s="49" t="s">
        <v>1290</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idden="1" x14ac:dyDescent="0.25">
      <c r="A1170" s="46">
        <v>502002010</v>
      </c>
      <c r="B1170" s="49" t="s">
        <v>1291</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idden="1" x14ac:dyDescent="0.25">
      <c r="A1171" s="46">
        <v>502002011</v>
      </c>
      <c r="B1171" s="49" t="s">
        <v>1292</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idden="1" x14ac:dyDescent="0.25">
      <c r="A1172" s="46">
        <v>502002012</v>
      </c>
      <c r="B1172" s="49" t="s">
        <v>1293</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idden="1" x14ac:dyDescent="0.25">
      <c r="A1173" s="46">
        <v>502002013</v>
      </c>
      <c r="B1173" s="49" t="s">
        <v>1294</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idden="1" x14ac:dyDescent="0.25">
      <c r="A1174" s="46">
        <v>502002014</v>
      </c>
      <c r="B1174" s="49" t="s">
        <v>1295</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idden="1" x14ac:dyDescent="0.25">
      <c r="A1175" s="46">
        <v>502002015</v>
      </c>
      <c r="B1175" s="49" t="s">
        <v>1296</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idden="1" x14ac:dyDescent="0.25">
      <c r="A1176" s="46">
        <v>502002016</v>
      </c>
      <c r="B1176" s="49" t="s">
        <v>1297</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idden="1" x14ac:dyDescent="0.25">
      <c r="A1177" s="46">
        <v>502002017</v>
      </c>
      <c r="B1177" s="49" t="s">
        <v>1298</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idden="1" x14ac:dyDescent="0.25">
      <c r="A1178" s="46">
        <v>502002018</v>
      </c>
      <c r="B1178" s="49" t="s">
        <v>1299</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idden="1" x14ac:dyDescent="0.25">
      <c r="A1179" s="46">
        <v>502002019</v>
      </c>
      <c r="B1179" s="49" t="s">
        <v>1300</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idden="1" x14ac:dyDescent="0.25">
      <c r="A1180" s="46">
        <v>502002020</v>
      </c>
      <c r="B1180" s="49" t="s">
        <v>1301</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idden="1" x14ac:dyDescent="0.25">
      <c r="A1181" s="46">
        <v>502002021</v>
      </c>
      <c r="B1181" s="49" t="s">
        <v>1302</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idden="1" x14ac:dyDescent="0.25">
      <c r="A1182" s="46">
        <v>502002022</v>
      </c>
      <c r="B1182" s="49" t="s">
        <v>1303</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idden="1" x14ac:dyDescent="0.25">
      <c r="A1183" s="46">
        <v>502002023</v>
      </c>
      <c r="B1183" s="49" t="s">
        <v>1304</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idden="1" x14ac:dyDescent="0.25">
      <c r="A1184" s="46">
        <v>502002024</v>
      </c>
      <c r="B1184" s="49" t="s">
        <v>1305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idden="1" x14ac:dyDescent="0.25">
      <c r="A1185" s="46">
        <v>502002025</v>
      </c>
      <c r="B1185" s="49" t="s">
        <v>1306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idden="1" x14ac:dyDescent="0.25">
      <c r="A1186" s="46">
        <v>502002026</v>
      </c>
      <c r="B1186" s="49" t="s">
        <v>1307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idden="1" x14ac:dyDescent="0.25">
      <c r="A1187" s="46">
        <v>502002027</v>
      </c>
      <c r="B1187" s="49" t="s">
        <v>1308</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idden="1" x14ac:dyDescent="0.25">
      <c r="A1188" s="46">
        <v>502003000</v>
      </c>
      <c r="B1188" s="49" t="s">
        <v>1309</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idden="1" x14ac:dyDescent="0.25">
      <c r="A1189" s="46">
        <v>502003001</v>
      </c>
      <c r="B1189" s="49" t="s">
        <v>1310</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1">
        <v>1</v>
      </c>
      <c r="AA1189" s="112">
        <v>1.6</v>
      </c>
      <c r="AB1189" s="50"/>
      <c r="AC1189" s="50"/>
      <c r="AD1189" s="50"/>
      <c r="AE1189" s="50"/>
      <c r="AF1189" s="51"/>
    </row>
    <row r="1190" spans="1:32" s="48" customFormat="1" ht="25.5" hidden="1" x14ac:dyDescent="0.25">
      <c r="A1190" s="46">
        <v>502003002</v>
      </c>
      <c r="B1190" s="49" t="s">
        <v>1311</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1">
        <v>1</v>
      </c>
      <c r="AA1190" s="112">
        <v>1.6</v>
      </c>
      <c r="AB1190" s="50"/>
      <c r="AC1190" s="50"/>
      <c r="AD1190" s="50"/>
      <c r="AE1190" s="50"/>
      <c r="AF1190" s="51"/>
    </row>
    <row r="1191" spans="1:32" s="48" customFormat="1" ht="25.5" hidden="1" x14ac:dyDescent="0.25">
      <c r="A1191" s="46">
        <v>502003003</v>
      </c>
      <c r="B1191" s="49" t="s">
        <v>1312</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5.5" hidden="1" x14ac:dyDescent="0.25">
      <c r="A1192" s="46">
        <v>502003004</v>
      </c>
      <c r="B1192" s="49" t="s">
        <v>1313</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1">
        <v>1</v>
      </c>
      <c r="AA1192" s="112">
        <v>1.6</v>
      </c>
      <c r="AB1192" s="50"/>
      <c r="AC1192" s="50"/>
      <c r="AD1192" s="50"/>
      <c r="AE1192" s="50"/>
      <c r="AF1192" s="51"/>
    </row>
    <row r="1193" spans="1:32" s="48" customFormat="1" hidden="1" x14ac:dyDescent="0.25">
      <c r="A1193" s="46">
        <v>502003005</v>
      </c>
      <c r="B1193" s="49" t="s">
        <v>1314</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1">
        <v>1</v>
      </c>
      <c r="AA1193" s="112">
        <v>1.6</v>
      </c>
      <c r="AB1193" s="50"/>
      <c r="AC1193" s="50"/>
      <c r="AD1193" s="50"/>
      <c r="AE1193" s="50"/>
      <c r="AF1193" s="51"/>
    </row>
    <row r="1194" spans="1:32" s="48" customFormat="1" ht="25.5" hidden="1" x14ac:dyDescent="0.25">
      <c r="A1194" s="46">
        <v>502003006</v>
      </c>
      <c r="B1194" s="49" t="s">
        <v>1315</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1">
        <v>1</v>
      </c>
      <c r="AA1194" s="112">
        <v>1.6</v>
      </c>
      <c r="AB1194" s="50"/>
      <c r="AC1194" s="50"/>
      <c r="AD1194" s="50"/>
      <c r="AE1194" s="50"/>
      <c r="AF1194" s="51"/>
    </row>
    <row r="1195" spans="1:32" s="48" customFormat="1" ht="25.5" hidden="1" x14ac:dyDescent="0.25">
      <c r="A1195" s="46">
        <v>502003007</v>
      </c>
      <c r="B1195" s="49" t="s">
        <v>1316</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1">
        <v>1</v>
      </c>
      <c r="AA1195" s="112">
        <v>1.6</v>
      </c>
      <c r="AB1195" s="50"/>
      <c r="AC1195" s="50"/>
      <c r="AD1195" s="50"/>
      <c r="AE1195" s="50"/>
      <c r="AF1195" s="51"/>
    </row>
    <row r="1196" spans="1:32" s="48" customFormat="1" ht="12.75" hidden="1" customHeight="1" x14ac:dyDescent="0.25">
      <c r="A1196" s="46">
        <v>502003008</v>
      </c>
      <c r="B1196" s="49" t="s">
        <v>1317</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12.75" hidden="1" customHeight="1" x14ac:dyDescent="0.25">
      <c r="A1197" s="46">
        <v>502003009</v>
      </c>
      <c r="B1197" s="49" t="s">
        <v>1318</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1">
        <v>1</v>
      </c>
      <c r="AA1197" s="112">
        <v>1.6</v>
      </c>
      <c r="AB1197" s="50"/>
      <c r="AC1197" s="50"/>
      <c r="AD1197" s="50"/>
      <c r="AE1197" s="50"/>
      <c r="AF1197" s="51"/>
    </row>
    <row r="1198" spans="1:32" s="48" customFormat="1" ht="38.25" hidden="1" x14ac:dyDescent="0.25">
      <c r="A1198" s="46">
        <v>502003010</v>
      </c>
      <c r="B1198" s="49" t="s">
        <v>1319</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hidden="1" customHeight="1" x14ac:dyDescent="0.25">
      <c r="A1199" s="46">
        <v>502003011</v>
      </c>
      <c r="B1199" s="49" t="s">
        <v>1320</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25.5" hidden="1" x14ac:dyDescent="0.25">
      <c r="A1200" s="46">
        <v>502003012</v>
      </c>
      <c r="B1200" s="49" t="s">
        <v>1321</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1">
        <v>1</v>
      </c>
      <c r="AA1200" s="112">
        <v>1.6</v>
      </c>
      <c r="AB1200" s="50"/>
      <c r="AC1200" s="50"/>
      <c r="AD1200" s="50"/>
      <c r="AE1200" s="50"/>
      <c r="AF1200" s="51"/>
    </row>
    <row r="1201" spans="1:32" s="48" customFormat="1" hidden="1" x14ac:dyDescent="0.25">
      <c r="A1201" s="46">
        <v>502003013</v>
      </c>
      <c r="B1201" s="49" t="s">
        <v>1322</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1">
        <v>1</v>
      </c>
      <c r="AA1201" s="112">
        <v>1.6</v>
      </c>
      <c r="AB1201" s="50"/>
      <c r="AC1201" s="50"/>
      <c r="AD1201" s="50"/>
      <c r="AE1201" s="50"/>
      <c r="AF1201" s="51"/>
    </row>
    <row r="1202" spans="1:32" s="48" customFormat="1" hidden="1" x14ac:dyDescent="0.25">
      <c r="A1202" s="46">
        <v>502003014</v>
      </c>
      <c r="B1202" s="49" t="s">
        <v>1323</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1">
        <v>1</v>
      </c>
      <c r="AA1202" s="112">
        <v>1.6</v>
      </c>
      <c r="AB1202" s="50"/>
      <c r="AC1202" s="50"/>
      <c r="AD1202" s="50"/>
      <c r="AE1202" s="50"/>
      <c r="AF1202" s="51"/>
    </row>
    <row r="1203" spans="1:32" s="48" customFormat="1" ht="25.5" hidden="1" x14ac:dyDescent="0.25">
      <c r="A1203" s="46">
        <v>502003015</v>
      </c>
      <c r="B1203" s="49" t="s">
        <v>1324</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5.5" hidden="1" x14ac:dyDescent="0.25">
      <c r="A1204" s="46">
        <v>502003016</v>
      </c>
      <c r="B1204" s="49" t="s">
        <v>1325</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1">
        <v>1</v>
      </c>
      <c r="AA1204" s="112">
        <v>1.6</v>
      </c>
      <c r="AB1204" s="50"/>
      <c r="AC1204" s="50"/>
      <c r="AD1204" s="50"/>
      <c r="AE1204" s="50"/>
      <c r="AF1204" s="51"/>
    </row>
    <row r="1205" spans="1:32" s="48" customFormat="1" ht="38.25" hidden="1" x14ac:dyDescent="0.25">
      <c r="A1205" s="46">
        <v>502003017</v>
      </c>
      <c r="B1205" s="49" t="s">
        <v>1326</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1">
        <v>1</v>
      </c>
      <c r="AA1205" s="112">
        <v>1.6</v>
      </c>
      <c r="AB1205" s="50"/>
      <c r="AC1205" s="50"/>
      <c r="AD1205" s="50"/>
      <c r="AE1205" s="50"/>
      <c r="AF1205" s="51"/>
    </row>
    <row r="1206" spans="1:32" s="48" customFormat="1" ht="25.5" hidden="1" x14ac:dyDescent="0.25">
      <c r="A1206" s="46">
        <v>502003018</v>
      </c>
      <c r="B1206" s="49" t="s">
        <v>1327</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1">
        <v>1</v>
      </c>
      <c r="AA1206" s="112">
        <v>1.6</v>
      </c>
      <c r="AB1206" s="50"/>
      <c r="AC1206" s="50"/>
      <c r="AD1206" s="50"/>
      <c r="AE1206" s="50"/>
      <c r="AF1206" s="51"/>
    </row>
    <row r="1207" spans="1:32" hidden="1" x14ac:dyDescent="0.25">
      <c r="A1207" s="43">
        <v>504000000</v>
      </c>
      <c r="B1207" s="44" t="s">
        <v>1975</v>
      </c>
      <c r="C1207" s="124"/>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9">
        <v>1</v>
      </c>
      <c r="AA1207" s="110">
        <v>1.6</v>
      </c>
      <c r="AB1207" s="31"/>
      <c r="AC1207" s="31"/>
      <c r="AD1207" s="31"/>
      <c r="AE1207" s="31"/>
    </row>
    <row r="1208" spans="1:32" x14ac:dyDescent="0.25">
      <c r="A1208" s="40">
        <v>600020000</v>
      </c>
      <c r="B1208" s="41" t="s">
        <v>1943</v>
      </c>
      <c r="C1208" s="123"/>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3">
        <v>1</v>
      </c>
      <c r="AA1208" s="114">
        <v>1.6</v>
      </c>
      <c r="AB1208" s="42"/>
      <c r="AC1208" s="42"/>
      <c r="AD1208" s="42"/>
      <c r="AE1208" s="42"/>
    </row>
    <row r="1209" spans="1:32" x14ac:dyDescent="0.25">
      <c r="A1209" s="40">
        <v>600140000</v>
      </c>
      <c r="B1209" s="41" t="s">
        <v>2172</v>
      </c>
      <c r="C1209" s="123"/>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3">
        <v>1</v>
      </c>
      <c r="AA1209" s="114">
        <v>1.6</v>
      </c>
      <c r="AB1209" s="42"/>
      <c r="AC1209" s="42"/>
      <c r="AD1209" s="42"/>
      <c r="AE1209" s="42"/>
    </row>
    <row r="1210" spans="1:32" ht="25.5" x14ac:dyDescent="0.25">
      <c r="A1210" s="40">
        <v>600140000</v>
      </c>
      <c r="B1210" s="41" t="s">
        <v>1950</v>
      </c>
      <c r="C1210" s="123"/>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3">
        <v>1</v>
      </c>
      <c r="AA1210" s="114">
        <v>1.6</v>
      </c>
      <c r="AB1210" s="42"/>
      <c r="AC1210" s="42"/>
      <c r="AD1210" s="42"/>
      <c r="AE1210" s="42"/>
    </row>
    <row r="1211" spans="1:32" x14ac:dyDescent="0.25">
      <c r="A1211" s="206" t="s">
        <v>6</v>
      </c>
      <c r="B1211" s="207"/>
      <c r="C1211" s="126"/>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5" t="s">
        <v>1937</v>
      </c>
      <c r="AA1211" s="116" t="s">
        <v>1937</v>
      </c>
      <c r="AB1211" s="7">
        <f>SUM(AB659,AB1208:AB1210)</f>
        <v>0</v>
      </c>
      <c r="AC1211" s="7">
        <f>SUM(AC659,AC1208:AC1210)</f>
        <v>0</v>
      </c>
      <c r="AD1211" s="7">
        <f>SUM(AD659,AD1208:AD1210)</f>
        <v>0</v>
      </c>
      <c r="AE1211" s="7">
        <f>SUM(AE659,AE1208:AE1210)</f>
        <v>0</v>
      </c>
    </row>
    <row r="1212" spans="1:32" s="19" customFormat="1" x14ac:dyDescent="0.25">
      <c r="A1212" s="202" t="s">
        <v>1329</v>
      </c>
      <c r="B1212" s="203"/>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7" t="s">
        <v>1937</v>
      </c>
      <c r="AA1212" s="118" t="s">
        <v>1937</v>
      </c>
      <c r="AB1212" s="30">
        <f>AB516+AB657+AB1211</f>
        <v>0</v>
      </c>
      <c r="AC1212" s="30">
        <f>AC516+AC657+AC1211</f>
        <v>0</v>
      </c>
      <c r="AD1212" s="30">
        <f>AD516+AD657+AD1211</f>
        <v>0</v>
      </c>
      <c r="AE1212" s="30">
        <f>AE516+AE657+AE1211</f>
        <v>0</v>
      </c>
      <c r="AF1212" s="21"/>
    </row>
  </sheetData>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2:B1212"/>
    <mergeCell ref="A518:B518"/>
    <mergeCell ref="A657:B657"/>
    <mergeCell ref="A658:B658"/>
    <mergeCell ref="A659:B659"/>
    <mergeCell ref="A1211:B1211"/>
  </mergeCells>
  <pageMargins left="0.7" right="0.7" top="0.75" bottom="0.75" header="0.3" footer="0.3"/>
  <pageSetup paperSize="9" orientation="portrait" r:id="rId1"/>
  <headerFooter>
    <oddFooter>&amp;C&amp;LC9303ECD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2359</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2359</v>
      </c>
      <c r="Z1" s="189" t="s">
        <v>3</v>
      </c>
      <c r="AA1" s="197" t="s">
        <v>4</v>
      </c>
      <c r="AB1" s="193" t="s">
        <v>5</v>
      </c>
      <c r="AC1" s="193"/>
      <c r="AD1" s="193"/>
      <c r="AE1" s="193"/>
      <c r="AF1" s="141" t="s">
        <v>2359</v>
      </c>
      <c r="AG1" s="142" t="s">
        <v>2359</v>
      </c>
    </row>
    <row r="2" spans="1:33" s="17" customFormat="1" ht="15" customHeight="1" x14ac:dyDescent="0.25">
      <c r="A2" s="196"/>
      <c r="B2" s="192"/>
      <c r="C2" s="120" t="s">
        <v>2359</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2359</v>
      </c>
      <c r="Z2" s="189"/>
      <c r="AA2" s="197"/>
      <c r="AB2" s="96" t="s">
        <v>15</v>
      </c>
      <c r="AC2" s="96" t="s">
        <v>2174</v>
      </c>
      <c r="AD2" s="96" t="s">
        <v>2175</v>
      </c>
      <c r="AE2" s="96" t="s">
        <v>2176</v>
      </c>
      <c r="AF2" s="143"/>
      <c r="AG2" s="140"/>
    </row>
    <row r="3" spans="1:33" s="17" customFormat="1" ht="30" customHeight="1" x14ac:dyDescent="0.25">
      <c r="A3" s="196"/>
      <c r="B3" s="192"/>
      <c r="C3" s="120" t="s">
        <v>2359</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2359</v>
      </c>
      <c r="Z3" s="189"/>
      <c r="AA3" s="197"/>
      <c r="AB3" s="193" t="s">
        <v>2168</v>
      </c>
      <c r="AC3" s="193" t="s">
        <v>2169</v>
      </c>
      <c r="AD3" s="193" t="s">
        <v>2170</v>
      </c>
      <c r="AE3" s="193" t="s">
        <v>2171</v>
      </c>
      <c r="AF3" s="143"/>
      <c r="AG3" s="140"/>
    </row>
    <row r="4" spans="1:33" s="17" customFormat="1" ht="66.599999999999994" customHeight="1" x14ac:dyDescent="0.25">
      <c r="A4" s="196"/>
      <c r="B4" s="192"/>
      <c r="C4" s="121" t="s">
        <v>2359</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2359</v>
      </c>
      <c r="Z4" s="189"/>
      <c r="AA4" s="197"/>
      <c r="AB4" s="193"/>
      <c r="AC4" s="193"/>
      <c r="AD4" s="193"/>
      <c r="AE4" s="193"/>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4" t="s">
        <v>1331</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x14ac:dyDescent="0.25">
      <c r="A195" s="40">
        <v>600010000</v>
      </c>
      <c r="B195" s="41" t="s">
        <v>2243</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x14ac:dyDescent="0.2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x14ac:dyDescent="0.2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x14ac:dyDescent="0.2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x14ac:dyDescent="0.2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x14ac:dyDescent="0.25">
      <c r="A200" s="40">
        <v>600020000</v>
      </c>
      <c r="B200" s="41" t="s">
        <v>1943</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x14ac:dyDescent="0.2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x14ac:dyDescent="0.2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x14ac:dyDescent="0.2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x14ac:dyDescent="0.2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ageMargins left="0.7" right="0.7" top="0.75" bottom="0.75" header="0.3" footer="0.3"/>
  <pageSetup paperSize="9" orientation="portrait" r:id="rId1"/>
  <headerFooter>
    <oddFooter>&amp;C&amp;LC9303ECD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2359</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2359</v>
      </c>
      <c r="Z1" s="189" t="s">
        <v>3</v>
      </c>
      <c r="AA1" s="197" t="s">
        <v>4</v>
      </c>
      <c r="AB1" s="193" t="s">
        <v>5</v>
      </c>
      <c r="AC1" s="193"/>
      <c r="AD1" s="193"/>
      <c r="AE1" s="193"/>
      <c r="AF1" s="141" t="s">
        <v>2359</v>
      </c>
      <c r="AG1" s="142" t="s">
        <v>2359</v>
      </c>
    </row>
    <row r="2" spans="1:33" s="17" customFormat="1" ht="15" customHeight="1" x14ac:dyDescent="0.25">
      <c r="A2" s="196"/>
      <c r="B2" s="192"/>
      <c r="C2" s="120" t="s">
        <v>2359</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2359</v>
      </c>
      <c r="Z2" s="189"/>
      <c r="AA2" s="197"/>
      <c r="AB2" s="96" t="s">
        <v>15</v>
      </c>
      <c r="AC2" s="96" t="s">
        <v>2174</v>
      </c>
      <c r="AD2" s="96" t="s">
        <v>2175</v>
      </c>
      <c r="AE2" s="96" t="s">
        <v>2176</v>
      </c>
      <c r="AF2" s="143"/>
      <c r="AG2" s="140"/>
    </row>
    <row r="3" spans="1:33" s="17" customFormat="1" ht="30" customHeight="1" x14ac:dyDescent="0.25">
      <c r="A3" s="196"/>
      <c r="B3" s="192"/>
      <c r="C3" s="120" t="s">
        <v>2359</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2359</v>
      </c>
      <c r="Z3" s="189"/>
      <c r="AA3" s="197"/>
      <c r="AB3" s="208" t="s">
        <v>2168</v>
      </c>
      <c r="AC3" s="208" t="s">
        <v>2169</v>
      </c>
      <c r="AD3" s="208" t="s">
        <v>2170</v>
      </c>
      <c r="AE3" s="208" t="s">
        <v>2171</v>
      </c>
      <c r="AF3" s="143"/>
      <c r="AG3" s="140"/>
    </row>
    <row r="4" spans="1:33" s="17" customFormat="1" ht="66.599999999999994" customHeight="1" x14ac:dyDescent="0.25">
      <c r="A4" s="196"/>
      <c r="B4" s="192"/>
      <c r="C4" s="121" t="s">
        <v>2359</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2359</v>
      </c>
      <c r="Z4" s="189"/>
      <c r="AA4" s="197"/>
      <c r="AB4" s="209"/>
      <c r="AC4" s="209"/>
      <c r="AD4" s="209"/>
      <c r="AE4" s="209"/>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4" t="s">
        <v>2040</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x14ac:dyDescent="0.25">
      <c r="A195" s="40">
        <v>115000000</v>
      </c>
      <c r="B195" s="41" t="s">
        <v>2039</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x14ac:dyDescent="0.2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x14ac:dyDescent="0.2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x14ac:dyDescent="0.2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x14ac:dyDescent="0.25">
      <c r="A199" s="40">
        <v>600020000</v>
      </c>
      <c r="B199" s="41" t="s">
        <v>1943</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x14ac:dyDescent="0.25">
      <c r="A200" s="40">
        <v>600140000</v>
      </c>
      <c r="B200" s="41" t="s">
        <v>2172</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x14ac:dyDescent="0.2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x14ac:dyDescent="0.2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x14ac:dyDescent="0.2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x14ac:dyDescent="0.2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ageMargins left="0.7" right="0.7" top="0.75" bottom="0.75" header="0.3" footer="0.3"/>
  <pageSetup paperSize="9" orientation="portrait" r:id="rId1"/>
  <headerFooter>
    <oddFooter>&amp;C&amp;LC9303ECD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2359</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2359</v>
      </c>
      <c r="Z1" s="189" t="s">
        <v>3</v>
      </c>
      <c r="AA1" s="197" t="s">
        <v>4</v>
      </c>
      <c r="AB1" s="193" t="s">
        <v>5</v>
      </c>
      <c r="AC1" s="193"/>
      <c r="AD1" s="193"/>
      <c r="AE1" s="193"/>
      <c r="AF1" s="141" t="s">
        <v>2359</v>
      </c>
      <c r="AG1" s="142" t="s">
        <v>2359</v>
      </c>
    </row>
    <row r="2" spans="1:33" s="17" customFormat="1" ht="15" customHeight="1" x14ac:dyDescent="0.25">
      <c r="A2" s="196"/>
      <c r="B2" s="192"/>
      <c r="C2" s="120" t="s">
        <v>2359</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2359</v>
      </c>
      <c r="Z2" s="189"/>
      <c r="AA2" s="197"/>
      <c r="AB2" s="96" t="s">
        <v>15</v>
      </c>
      <c r="AC2" s="96" t="s">
        <v>2174</v>
      </c>
      <c r="AD2" s="96" t="s">
        <v>2175</v>
      </c>
      <c r="AE2" s="96" t="s">
        <v>2176</v>
      </c>
      <c r="AF2" s="143"/>
      <c r="AG2" s="140"/>
    </row>
    <row r="3" spans="1:33" s="17" customFormat="1" ht="30" customHeight="1" x14ac:dyDescent="0.25">
      <c r="A3" s="196"/>
      <c r="B3" s="192"/>
      <c r="C3" s="120" t="s">
        <v>2359</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2359</v>
      </c>
      <c r="Z3" s="189"/>
      <c r="AA3" s="197"/>
      <c r="AB3" s="193" t="s">
        <v>2168</v>
      </c>
      <c r="AC3" s="193" t="s">
        <v>2169</v>
      </c>
      <c r="AD3" s="193" t="s">
        <v>2170</v>
      </c>
      <c r="AE3" s="193" t="s">
        <v>2171</v>
      </c>
      <c r="AF3" s="143"/>
      <c r="AG3" s="140"/>
    </row>
    <row r="4" spans="1:33" s="17" customFormat="1" ht="66.599999999999994" customHeight="1" x14ac:dyDescent="0.25">
      <c r="A4" s="196"/>
      <c r="B4" s="192"/>
      <c r="C4" s="121" t="s">
        <v>2359</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2359</v>
      </c>
      <c r="Z4" s="189"/>
      <c r="AA4" s="197"/>
      <c r="AB4" s="193"/>
      <c r="AC4" s="193"/>
      <c r="AD4" s="193"/>
      <c r="AE4" s="193"/>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4" t="s">
        <v>2041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x14ac:dyDescent="0.25">
      <c r="A138" s="40">
        <v>221000000</v>
      </c>
      <c r="B138" s="41" t="s">
        <v>2150</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x14ac:dyDescent="0.25">
      <c r="A139" s="40">
        <v>600010000</v>
      </c>
      <c r="B139" s="41" t="s">
        <v>2243</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x14ac:dyDescent="0.2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x14ac:dyDescent="0.2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x14ac:dyDescent="0.2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x14ac:dyDescent="0.2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x14ac:dyDescent="0.25">
      <c r="A144" s="40">
        <v>600020000</v>
      </c>
      <c r="B144" s="41" t="s">
        <v>1943</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x14ac:dyDescent="0.2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x14ac:dyDescent="0.2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x14ac:dyDescent="0.2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x14ac:dyDescent="0.2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&amp;C&amp;LC9303ECD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6" t="s">
        <v>0</v>
      </c>
      <c r="B1" s="192" t="s">
        <v>1</v>
      </c>
      <c r="C1" s="119" t="s">
        <v>2359</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2359</v>
      </c>
      <c r="Z1" s="189" t="s">
        <v>3</v>
      </c>
      <c r="AA1" s="197" t="s">
        <v>4</v>
      </c>
      <c r="AB1" s="193" t="s">
        <v>5</v>
      </c>
      <c r="AC1" s="193"/>
      <c r="AD1" s="193"/>
      <c r="AE1" s="193"/>
      <c r="AF1" s="141" t="s">
        <v>2359</v>
      </c>
      <c r="AG1" s="142" t="s">
        <v>2359</v>
      </c>
    </row>
    <row r="2" spans="1:33" s="17" customFormat="1" ht="15" customHeight="1" x14ac:dyDescent="0.25">
      <c r="A2" s="196"/>
      <c r="B2" s="192"/>
      <c r="C2" s="120" t="s">
        <v>2359</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2359</v>
      </c>
      <c r="Z2" s="189"/>
      <c r="AA2" s="197"/>
      <c r="AB2" s="96" t="s">
        <v>15</v>
      </c>
      <c r="AC2" s="96" t="s">
        <v>2174</v>
      </c>
      <c r="AD2" s="96" t="s">
        <v>2175</v>
      </c>
      <c r="AE2" s="96" t="s">
        <v>2176</v>
      </c>
      <c r="AF2" s="143"/>
      <c r="AG2" s="140"/>
    </row>
    <row r="3" spans="1:33" s="17" customFormat="1" ht="30" customHeight="1" x14ac:dyDescent="0.25">
      <c r="A3" s="196"/>
      <c r="B3" s="192"/>
      <c r="C3" s="120" t="s">
        <v>2359</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2359</v>
      </c>
      <c r="Z3" s="189"/>
      <c r="AA3" s="197"/>
      <c r="AB3" s="193" t="s">
        <v>2168</v>
      </c>
      <c r="AC3" s="193" t="s">
        <v>2169</v>
      </c>
      <c r="AD3" s="193" t="s">
        <v>2170</v>
      </c>
      <c r="AE3" s="193" t="s">
        <v>2171</v>
      </c>
      <c r="AF3" s="143"/>
      <c r="AG3" s="140"/>
    </row>
    <row r="4" spans="1:33" s="17" customFormat="1" ht="66.599999999999994" customHeight="1" x14ac:dyDescent="0.25">
      <c r="A4" s="196"/>
      <c r="B4" s="192"/>
      <c r="C4" s="121" t="s">
        <v>2359</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2359</v>
      </c>
      <c r="Z4" s="189"/>
      <c r="AA4" s="197"/>
      <c r="AB4" s="193"/>
      <c r="AC4" s="193"/>
      <c r="AD4" s="193"/>
      <c r="AE4" s="193"/>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4" t="s">
        <v>2151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x14ac:dyDescent="0.25">
      <c r="A138" s="40">
        <v>231010000</v>
      </c>
      <c r="B138" s="41" t="s">
        <v>2152</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x14ac:dyDescent="0.25">
      <c r="A139" s="40">
        <v>231020000</v>
      </c>
      <c r="B139" s="41" t="s">
        <v>2153</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x14ac:dyDescent="0.2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x14ac:dyDescent="0.2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x14ac:dyDescent="0.2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x14ac:dyDescent="0.25">
      <c r="A143" s="40">
        <v>600020000</v>
      </c>
      <c r="B143" s="41" t="s">
        <v>1943</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x14ac:dyDescent="0.25">
      <c r="A144" s="40">
        <v>600140000</v>
      </c>
      <c r="B144" s="41" t="s">
        <v>2172</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x14ac:dyDescent="0.2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x14ac:dyDescent="0.2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x14ac:dyDescent="0.2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x14ac:dyDescent="0.2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&amp;C&amp;LC9303ECD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3"/>
  <sheetViews>
    <sheetView workbookViewId="0">
      <pane xSplit="1" ySplit="3" topLeftCell="C4" activePane="bottomRight" state="frozen"/>
      <selection pane="topRight" activeCell="B1" sqref="B1"/>
      <selection pane="bottomLeft" activeCell="A5" sqref="A5"/>
      <selection pane="bottomRight" activeCell="C4" sqref="C4"/>
    </sheetView>
  </sheetViews>
  <sheetFormatPr defaultRowHeight="12.75" x14ac:dyDescent="0.2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11" s="17" customFormat="1" ht="25.5" customHeight="1" x14ac:dyDescent="0.25">
      <c r="A1" s="191" t="s">
        <v>1335</v>
      </c>
      <c r="B1" s="214"/>
      <c r="C1" s="196" t="s">
        <v>2</v>
      </c>
      <c r="D1" s="196" t="s">
        <v>12</v>
      </c>
      <c r="E1" s="196" t="s">
        <v>13</v>
      </c>
      <c r="F1" s="196" t="s">
        <v>14</v>
      </c>
      <c r="G1" s="196" t="s">
        <v>5</v>
      </c>
      <c r="H1" s="196"/>
      <c r="I1" s="196"/>
      <c r="J1" s="196"/>
      <c r="K1" s="22"/>
    </row>
    <row r="2" spans="1:11" s="17" customFormat="1" x14ac:dyDescent="0.25">
      <c r="A2" s="191"/>
      <c r="B2" s="215"/>
      <c r="C2" s="196"/>
      <c r="D2" s="196"/>
      <c r="E2" s="196"/>
      <c r="F2" s="196"/>
      <c r="G2" s="90" t="s">
        <v>1336</v>
      </c>
      <c r="H2" s="90" t="s">
        <v>1337</v>
      </c>
      <c r="I2" s="90" t="s">
        <v>1338</v>
      </c>
      <c r="J2" s="90" t="s">
        <v>1339</v>
      </c>
      <c r="K2" s="22"/>
    </row>
    <row r="3" spans="1:11" s="18" customFormat="1" x14ac:dyDescent="0.25">
      <c r="A3" s="2">
        <v>1</v>
      </c>
      <c r="B3" s="9"/>
      <c r="C3" s="1">
        <v>2</v>
      </c>
      <c r="D3" s="1">
        <v>3</v>
      </c>
      <c r="E3" s="1">
        <v>4</v>
      </c>
      <c r="F3" s="1">
        <v>5</v>
      </c>
      <c r="G3" s="1">
        <v>6</v>
      </c>
      <c r="H3" s="1">
        <v>7</v>
      </c>
      <c r="I3" s="1">
        <v>8</v>
      </c>
      <c r="J3" s="1">
        <v>9</v>
      </c>
      <c r="K3" s="23"/>
    </row>
    <row r="4" spans="1:11" s="19" customFormat="1" x14ac:dyDescent="0.25">
      <c r="A4" s="4" t="s">
        <v>1340</v>
      </c>
      <c r="B4" s="10"/>
      <c r="C4" s="25"/>
      <c r="D4" s="25"/>
      <c r="E4" s="25"/>
      <c r="F4" s="25"/>
      <c r="G4" s="25"/>
      <c r="H4" s="25"/>
      <c r="I4" s="25"/>
      <c r="J4" s="25"/>
      <c r="K4" s="21"/>
    </row>
    <row r="5" spans="1:11" s="19" customFormat="1" x14ac:dyDescent="0.25">
      <c r="A5" s="11" t="s">
        <v>2270</v>
      </c>
      <c r="B5" s="12"/>
      <c r="C5" s="26">
        <f t="shared" ref="C5:J5" si="0">SUM(C6:C29)</f>
        <v>0</v>
      </c>
      <c r="D5" s="26">
        <f t="shared" si="0"/>
        <v>0</v>
      </c>
      <c r="E5" s="26">
        <f t="shared" si="0"/>
        <v>0</v>
      </c>
      <c r="F5" s="26">
        <f t="shared" si="0"/>
        <v>0</v>
      </c>
      <c r="G5" s="26">
        <f t="shared" si="0"/>
        <v>0</v>
      </c>
      <c r="H5" s="26">
        <f t="shared" si="0"/>
        <v>0</v>
      </c>
      <c r="I5" s="26">
        <f t="shared" si="0"/>
        <v>0</v>
      </c>
      <c r="J5" s="26">
        <f t="shared" si="0"/>
        <v>0</v>
      </c>
      <c r="K5" s="21"/>
    </row>
    <row r="6" spans="1:11" x14ac:dyDescent="0.25">
      <c r="A6" s="6" t="s">
        <v>2271</v>
      </c>
      <c r="B6" s="13"/>
      <c r="C6" s="5"/>
      <c r="D6" s="5"/>
      <c r="E6" s="5"/>
      <c r="F6" s="5"/>
      <c r="G6" s="5"/>
      <c r="H6" s="5"/>
      <c r="I6" s="5"/>
      <c r="J6" s="5"/>
    </row>
    <row r="7" spans="1:11" x14ac:dyDescent="0.25">
      <c r="A7" s="6" t="s">
        <v>2272</v>
      </c>
      <c r="B7" s="13"/>
      <c r="C7" s="5"/>
      <c r="D7" s="5"/>
      <c r="E7" s="5"/>
      <c r="F7" s="5"/>
      <c r="G7" s="5"/>
      <c r="H7" s="5"/>
      <c r="I7" s="5"/>
      <c r="J7" s="5"/>
    </row>
    <row r="8" spans="1:11" x14ac:dyDescent="0.25">
      <c r="A8" s="6" t="s">
        <v>2273</v>
      </c>
      <c r="B8" s="13"/>
      <c r="C8" s="5"/>
      <c r="D8" s="5"/>
      <c r="E8" s="5"/>
      <c r="F8" s="5"/>
      <c r="G8" s="5"/>
      <c r="H8" s="5"/>
      <c r="I8" s="5"/>
      <c r="J8" s="5"/>
    </row>
    <row r="9" spans="1:11" x14ac:dyDescent="0.25">
      <c r="A9" s="6" t="s">
        <v>2274</v>
      </c>
      <c r="B9" s="13"/>
      <c r="C9" s="5"/>
      <c r="D9" s="5"/>
      <c r="E9" s="5"/>
      <c r="F9" s="5"/>
      <c r="G9" s="5"/>
      <c r="H9" s="5"/>
      <c r="I9" s="5"/>
      <c r="J9" s="5"/>
    </row>
    <row r="10" spans="1:11" x14ac:dyDescent="0.25">
      <c r="A10" s="6" t="s">
        <v>2275</v>
      </c>
      <c r="B10" s="13"/>
      <c r="C10" s="5"/>
      <c r="D10" s="5"/>
      <c r="E10" s="5"/>
      <c r="F10" s="5"/>
      <c r="G10" s="5"/>
      <c r="H10" s="5"/>
      <c r="I10" s="5"/>
      <c r="J10" s="5"/>
    </row>
    <row r="11" spans="1:11" x14ac:dyDescent="0.25">
      <c r="A11" s="6" t="s">
        <v>2276</v>
      </c>
      <c r="B11" s="13"/>
      <c r="C11" s="5"/>
      <c r="D11" s="5"/>
      <c r="E11" s="5"/>
      <c r="F11" s="5"/>
      <c r="G11" s="5"/>
      <c r="H11" s="5"/>
      <c r="I11" s="5"/>
      <c r="J11" s="5"/>
    </row>
    <row r="12" spans="1:11" x14ac:dyDescent="0.25">
      <c r="A12" s="6" t="s">
        <v>2277</v>
      </c>
      <c r="B12" s="13"/>
      <c r="C12" s="5"/>
      <c r="D12" s="5"/>
      <c r="E12" s="5"/>
      <c r="F12" s="5"/>
      <c r="G12" s="5"/>
      <c r="H12" s="5"/>
      <c r="I12" s="5"/>
      <c r="J12" s="5"/>
    </row>
    <row r="13" spans="1:11" x14ac:dyDescent="0.25">
      <c r="A13" s="6" t="s">
        <v>2278</v>
      </c>
      <c r="B13" s="13"/>
      <c r="C13" s="5"/>
      <c r="D13" s="5"/>
      <c r="E13" s="5"/>
      <c r="F13" s="5"/>
      <c r="G13" s="5"/>
      <c r="H13" s="5"/>
      <c r="I13" s="5"/>
      <c r="J13" s="5"/>
    </row>
    <row r="14" spans="1:11" x14ac:dyDescent="0.25">
      <c r="A14" s="6" t="s">
        <v>2279</v>
      </c>
      <c r="B14" s="13"/>
      <c r="C14" s="5"/>
      <c r="D14" s="5"/>
      <c r="E14" s="5"/>
      <c r="F14" s="5"/>
      <c r="G14" s="5"/>
      <c r="H14" s="5"/>
      <c r="I14" s="5"/>
      <c r="J14" s="5"/>
    </row>
    <row r="15" spans="1:11" x14ac:dyDescent="0.25">
      <c r="A15" s="6" t="s">
        <v>2280</v>
      </c>
      <c r="B15" s="13"/>
      <c r="C15" s="5"/>
      <c r="D15" s="5"/>
      <c r="E15" s="5"/>
      <c r="F15" s="5"/>
      <c r="G15" s="5"/>
      <c r="H15" s="5"/>
      <c r="I15" s="5"/>
      <c r="J15" s="5"/>
    </row>
    <row r="16" spans="1:11" x14ac:dyDescent="0.25">
      <c r="A16" s="6" t="s">
        <v>2281</v>
      </c>
      <c r="B16" s="13"/>
      <c r="C16" s="5"/>
      <c r="D16" s="5"/>
      <c r="E16" s="5"/>
      <c r="F16" s="5"/>
      <c r="G16" s="5"/>
      <c r="H16" s="5"/>
      <c r="I16" s="5"/>
      <c r="J16" s="5"/>
    </row>
    <row r="17" spans="1:11" x14ac:dyDescent="0.25">
      <c r="A17" s="6" t="s">
        <v>2282</v>
      </c>
      <c r="B17" s="13"/>
      <c r="C17" s="5"/>
      <c r="D17" s="5"/>
      <c r="E17" s="5"/>
      <c r="F17" s="5"/>
      <c r="G17" s="5"/>
      <c r="H17" s="5"/>
      <c r="I17" s="5"/>
      <c r="J17" s="5"/>
    </row>
    <row r="18" spans="1:11" x14ac:dyDescent="0.25">
      <c r="A18" s="6" t="s">
        <v>2283</v>
      </c>
      <c r="B18" s="13"/>
      <c r="C18" s="5"/>
      <c r="D18" s="5"/>
      <c r="E18" s="5"/>
      <c r="F18" s="5"/>
      <c r="G18" s="5"/>
      <c r="H18" s="5"/>
      <c r="I18" s="5"/>
      <c r="J18" s="5"/>
    </row>
    <row r="19" spans="1:11" x14ac:dyDescent="0.25">
      <c r="A19" s="6" t="s">
        <v>2284</v>
      </c>
      <c r="B19" s="13"/>
      <c r="C19" s="5"/>
      <c r="D19" s="5"/>
      <c r="E19" s="5"/>
      <c r="F19" s="5"/>
      <c r="G19" s="5"/>
      <c r="H19" s="5"/>
      <c r="I19" s="5"/>
      <c r="J19" s="5"/>
    </row>
    <row r="20" spans="1:11" x14ac:dyDescent="0.25">
      <c r="A20" s="6" t="s">
        <v>2285</v>
      </c>
      <c r="B20" s="13"/>
      <c r="C20" s="5"/>
      <c r="D20" s="5"/>
      <c r="E20" s="5"/>
      <c r="F20" s="5"/>
      <c r="G20" s="5"/>
      <c r="H20" s="5"/>
      <c r="I20" s="5"/>
      <c r="J20" s="5"/>
    </row>
    <row r="21" spans="1:11" x14ac:dyDescent="0.25">
      <c r="A21" s="6" t="s">
        <v>2286</v>
      </c>
      <c r="B21" s="13"/>
      <c r="C21" s="5"/>
      <c r="D21" s="5"/>
      <c r="E21" s="5"/>
      <c r="F21" s="5"/>
      <c r="G21" s="5"/>
      <c r="H21" s="5"/>
      <c r="I21" s="5"/>
      <c r="J21" s="5"/>
    </row>
    <row r="22" spans="1:11" x14ac:dyDescent="0.25">
      <c r="A22" s="6" t="s">
        <v>2287</v>
      </c>
      <c r="B22" s="13"/>
      <c r="C22" s="5"/>
      <c r="D22" s="5"/>
      <c r="E22" s="5"/>
      <c r="F22" s="5"/>
      <c r="G22" s="5"/>
      <c r="H22" s="5"/>
      <c r="I22" s="5"/>
      <c r="J22" s="5"/>
    </row>
    <row r="23" spans="1:11" x14ac:dyDescent="0.25">
      <c r="A23" s="6" t="s">
        <v>2288</v>
      </c>
      <c r="B23" s="13"/>
      <c r="C23" s="5"/>
      <c r="D23" s="5"/>
      <c r="E23" s="5"/>
      <c r="F23" s="5"/>
      <c r="G23" s="5"/>
      <c r="H23" s="5"/>
      <c r="I23" s="5"/>
      <c r="J23" s="5"/>
    </row>
    <row r="24" spans="1:11" x14ac:dyDescent="0.25">
      <c r="A24" s="6" t="s">
        <v>2289</v>
      </c>
      <c r="B24" s="13"/>
      <c r="C24" s="5"/>
      <c r="D24" s="5"/>
      <c r="E24" s="5"/>
      <c r="F24" s="5"/>
      <c r="G24" s="5"/>
      <c r="H24" s="5"/>
      <c r="I24" s="5"/>
      <c r="J24" s="5"/>
    </row>
    <row r="25" spans="1:11" x14ac:dyDescent="0.25">
      <c r="A25" s="6" t="s">
        <v>2290</v>
      </c>
      <c r="B25" s="13"/>
      <c r="C25" s="5"/>
      <c r="D25" s="5"/>
      <c r="E25" s="5"/>
      <c r="F25" s="5"/>
      <c r="G25" s="5"/>
      <c r="H25" s="5"/>
      <c r="I25" s="5"/>
      <c r="J25" s="5"/>
    </row>
    <row r="26" spans="1:11" x14ac:dyDescent="0.25">
      <c r="A26" s="6" t="s">
        <v>2291</v>
      </c>
      <c r="B26" s="13"/>
      <c r="C26" s="5"/>
      <c r="D26" s="5"/>
      <c r="E26" s="5"/>
      <c r="F26" s="5"/>
      <c r="G26" s="5"/>
      <c r="H26" s="5"/>
      <c r="I26" s="5"/>
      <c r="J26" s="5"/>
    </row>
    <row r="27" spans="1:11" x14ac:dyDescent="0.25">
      <c r="A27" s="6" t="s">
        <v>2292</v>
      </c>
      <c r="B27" s="13"/>
      <c r="C27" s="5"/>
      <c r="D27" s="5"/>
      <c r="E27" s="5"/>
      <c r="F27" s="5"/>
      <c r="G27" s="5"/>
      <c r="H27" s="5"/>
      <c r="I27" s="5"/>
      <c r="J27" s="5"/>
    </row>
    <row r="28" spans="1:11" x14ac:dyDescent="0.25">
      <c r="A28" s="6" t="s">
        <v>2293</v>
      </c>
      <c r="B28" s="13"/>
      <c r="C28" s="5"/>
      <c r="D28" s="5"/>
      <c r="E28" s="5"/>
      <c r="F28" s="5"/>
      <c r="G28" s="5"/>
      <c r="H28" s="5"/>
      <c r="I28" s="5"/>
      <c r="J28" s="5"/>
    </row>
    <row r="29" spans="1:11" x14ac:dyDescent="0.25">
      <c r="A29" s="6" t="s">
        <v>2294</v>
      </c>
      <c r="B29" s="13"/>
      <c r="C29" s="5"/>
      <c r="D29" s="5"/>
      <c r="E29" s="5"/>
      <c r="F29" s="5"/>
      <c r="G29" s="5"/>
      <c r="H29" s="5"/>
      <c r="I29" s="5"/>
      <c r="J29" s="5"/>
    </row>
    <row r="30" spans="1:11" s="19" customFormat="1" x14ac:dyDescent="0.25">
      <c r="A30" s="11" t="s">
        <v>2295</v>
      </c>
      <c r="B30" s="12"/>
      <c r="C30" s="26">
        <f t="shared" ref="C30:J30" si="1">SUM(C31:C34)</f>
        <v>0</v>
      </c>
      <c r="D30" s="26">
        <f t="shared" si="1"/>
        <v>0</v>
      </c>
      <c r="E30" s="26">
        <f t="shared" si="1"/>
        <v>0</v>
      </c>
      <c r="F30" s="26">
        <f t="shared" si="1"/>
        <v>0</v>
      </c>
      <c r="G30" s="26">
        <f t="shared" si="1"/>
        <v>0</v>
      </c>
      <c r="H30" s="26">
        <f t="shared" si="1"/>
        <v>0</v>
      </c>
      <c r="I30" s="26">
        <f t="shared" si="1"/>
        <v>0</v>
      </c>
      <c r="J30" s="26">
        <f t="shared" si="1"/>
        <v>0</v>
      </c>
      <c r="K30" s="21"/>
    </row>
    <row r="31" spans="1:11" x14ac:dyDescent="0.25">
      <c r="A31" s="6" t="s">
        <v>2296</v>
      </c>
      <c r="B31" s="13"/>
      <c r="C31" s="5"/>
      <c r="D31" s="5"/>
      <c r="E31" s="5"/>
      <c r="F31" s="5"/>
      <c r="G31" s="5"/>
      <c r="H31" s="5"/>
      <c r="I31" s="5"/>
      <c r="J31" s="5"/>
    </row>
    <row r="32" spans="1:11" x14ac:dyDescent="0.25">
      <c r="A32" s="6" t="s">
        <v>2297</v>
      </c>
      <c r="B32" s="13"/>
      <c r="C32" s="5"/>
      <c r="D32" s="5"/>
      <c r="E32" s="5"/>
      <c r="F32" s="5"/>
      <c r="G32" s="5"/>
      <c r="H32" s="5"/>
      <c r="I32" s="5"/>
      <c r="J32" s="5"/>
    </row>
    <row r="33" spans="1:11" x14ac:dyDescent="0.25">
      <c r="A33" s="6" t="s">
        <v>2298</v>
      </c>
      <c r="B33" s="13"/>
      <c r="C33" s="5"/>
      <c r="D33" s="5"/>
      <c r="E33" s="5"/>
      <c r="F33" s="5"/>
      <c r="G33" s="5"/>
      <c r="H33" s="5"/>
      <c r="I33" s="5"/>
      <c r="J33" s="5"/>
    </row>
    <row r="34" spans="1:11" x14ac:dyDescent="0.25">
      <c r="A34" s="6" t="s">
        <v>2299</v>
      </c>
      <c r="B34" s="13"/>
      <c r="C34" s="5"/>
      <c r="D34" s="5"/>
      <c r="E34" s="5"/>
      <c r="F34" s="5"/>
      <c r="G34" s="5"/>
      <c r="H34" s="5"/>
      <c r="I34" s="5"/>
      <c r="J34" s="5"/>
    </row>
    <row r="35" spans="1:11" s="19" customFormat="1" x14ac:dyDescent="0.25">
      <c r="A35" s="11" t="s">
        <v>1347</v>
      </c>
      <c r="B35" s="12"/>
      <c r="C35" s="26">
        <f t="shared" ref="C35:J35" si="2">SUM(C36:C64)</f>
        <v>0</v>
      </c>
      <c r="D35" s="26">
        <f t="shared" si="2"/>
        <v>0</v>
      </c>
      <c r="E35" s="26">
        <f t="shared" si="2"/>
        <v>0</v>
      </c>
      <c r="F35" s="26">
        <f t="shared" si="2"/>
        <v>0</v>
      </c>
      <c r="G35" s="26">
        <f t="shared" si="2"/>
        <v>0</v>
      </c>
      <c r="H35" s="26">
        <f t="shared" si="2"/>
        <v>0</v>
      </c>
      <c r="I35" s="26">
        <f t="shared" si="2"/>
        <v>0</v>
      </c>
      <c r="J35" s="26">
        <f t="shared" si="2"/>
        <v>0</v>
      </c>
      <c r="K35" s="21"/>
    </row>
    <row r="36" spans="1:11" x14ac:dyDescent="0.25">
      <c r="A36" s="6" t="s">
        <v>1348</v>
      </c>
      <c r="B36" s="13"/>
      <c r="C36" s="5"/>
      <c r="D36" s="5"/>
      <c r="E36" s="5"/>
      <c r="F36" s="5"/>
      <c r="G36" s="5"/>
      <c r="H36" s="5"/>
      <c r="I36" s="5"/>
      <c r="J36" s="5"/>
    </row>
    <row r="37" spans="1:11" x14ac:dyDescent="0.25">
      <c r="A37" s="6" t="s">
        <v>1349</v>
      </c>
      <c r="B37" s="13"/>
      <c r="C37" s="5"/>
      <c r="D37" s="5"/>
      <c r="E37" s="5"/>
      <c r="F37" s="5"/>
      <c r="G37" s="5"/>
      <c r="H37" s="5"/>
      <c r="I37" s="5"/>
      <c r="J37" s="5"/>
    </row>
    <row r="38" spans="1:11" x14ac:dyDescent="0.25">
      <c r="A38" s="6" t="s">
        <v>1374</v>
      </c>
      <c r="B38" s="13"/>
      <c r="C38" s="5"/>
      <c r="D38" s="5"/>
      <c r="E38" s="5"/>
      <c r="F38" s="5"/>
      <c r="G38" s="5"/>
      <c r="H38" s="5"/>
      <c r="I38" s="5"/>
      <c r="J38" s="5"/>
    </row>
    <row r="39" spans="1:11" x14ac:dyDescent="0.25">
      <c r="A39" s="6" t="s">
        <v>1350</v>
      </c>
      <c r="B39" s="13"/>
      <c r="C39" s="5"/>
      <c r="D39" s="5"/>
      <c r="E39" s="5"/>
      <c r="F39" s="5"/>
      <c r="G39" s="5"/>
      <c r="H39" s="5"/>
      <c r="I39" s="5"/>
      <c r="J39" s="5"/>
    </row>
    <row r="40" spans="1:11" x14ac:dyDescent="0.25">
      <c r="A40" s="6" t="s">
        <v>1351</v>
      </c>
      <c r="B40" s="13"/>
      <c r="C40" s="5"/>
      <c r="D40" s="5"/>
      <c r="E40" s="5"/>
      <c r="F40" s="5"/>
      <c r="G40" s="5"/>
      <c r="H40" s="5"/>
      <c r="I40" s="5"/>
      <c r="J40" s="5"/>
    </row>
    <row r="41" spans="1:11" x14ac:dyDescent="0.25">
      <c r="A41" s="6" t="s">
        <v>1352</v>
      </c>
      <c r="B41" s="13"/>
      <c r="C41" s="5"/>
      <c r="D41" s="5"/>
      <c r="E41" s="5"/>
      <c r="F41" s="5"/>
      <c r="G41" s="5"/>
      <c r="H41" s="5"/>
      <c r="I41" s="5"/>
      <c r="J41" s="5"/>
    </row>
    <row r="42" spans="1:11" x14ac:dyDescent="0.25">
      <c r="A42" s="6" t="s">
        <v>1353</v>
      </c>
      <c r="B42" s="13"/>
      <c r="C42" s="5"/>
      <c r="D42" s="5"/>
      <c r="E42" s="5"/>
      <c r="F42" s="5"/>
      <c r="G42" s="5"/>
      <c r="H42" s="5"/>
      <c r="I42" s="5"/>
      <c r="J42" s="5"/>
    </row>
    <row r="43" spans="1:11" x14ac:dyDescent="0.25">
      <c r="A43" s="6" t="s">
        <v>1354</v>
      </c>
      <c r="B43" s="13"/>
      <c r="C43" s="5"/>
      <c r="D43" s="5"/>
      <c r="E43" s="5"/>
      <c r="F43" s="5"/>
      <c r="G43" s="5"/>
      <c r="H43" s="5"/>
      <c r="I43" s="5"/>
      <c r="J43" s="5"/>
    </row>
    <row r="44" spans="1:11" x14ac:dyDescent="0.25">
      <c r="A44" s="6" t="s">
        <v>1355</v>
      </c>
      <c r="B44" s="13"/>
      <c r="C44" s="5"/>
      <c r="D44" s="5"/>
      <c r="E44" s="5"/>
      <c r="F44" s="5"/>
      <c r="G44" s="5"/>
      <c r="H44" s="5"/>
      <c r="I44" s="5"/>
      <c r="J44" s="5"/>
    </row>
    <row r="45" spans="1:11" x14ac:dyDescent="0.25">
      <c r="A45" s="6" t="s">
        <v>1356</v>
      </c>
      <c r="B45" s="13"/>
      <c r="C45" s="5"/>
      <c r="D45" s="5"/>
      <c r="E45" s="5"/>
      <c r="F45" s="5"/>
      <c r="G45" s="5"/>
      <c r="H45" s="5"/>
      <c r="I45" s="5"/>
      <c r="J45" s="5"/>
    </row>
    <row r="46" spans="1:11" x14ac:dyDescent="0.25">
      <c r="A46" s="6" t="s">
        <v>2256</v>
      </c>
      <c r="B46" s="13"/>
      <c r="C46" s="5"/>
      <c r="D46" s="5"/>
      <c r="E46" s="5"/>
      <c r="F46" s="5"/>
      <c r="G46" s="5"/>
      <c r="H46" s="5"/>
      <c r="I46" s="5"/>
      <c r="J46" s="5"/>
    </row>
    <row r="47" spans="1:11" x14ac:dyDescent="0.25">
      <c r="A47" s="6" t="s">
        <v>1357</v>
      </c>
      <c r="B47" s="13"/>
      <c r="C47" s="5"/>
      <c r="D47" s="5"/>
      <c r="E47" s="5"/>
      <c r="F47" s="5"/>
      <c r="G47" s="5"/>
      <c r="H47" s="5"/>
      <c r="I47" s="5"/>
      <c r="J47" s="5"/>
    </row>
    <row r="48" spans="1:11" x14ac:dyDescent="0.25">
      <c r="A48" s="6" t="s">
        <v>1358</v>
      </c>
      <c r="B48" s="13"/>
      <c r="C48" s="5"/>
      <c r="D48" s="5"/>
      <c r="E48" s="5"/>
      <c r="F48" s="5"/>
      <c r="G48" s="5"/>
      <c r="H48" s="5"/>
      <c r="I48" s="5"/>
      <c r="J48" s="5"/>
    </row>
    <row r="49" spans="1:10" x14ac:dyDescent="0.25">
      <c r="A49" s="6" t="s">
        <v>1359</v>
      </c>
      <c r="B49" s="13"/>
      <c r="C49" s="5"/>
      <c r="D49" s="5"/>
      <c r="E49" s="5"/>
      <c r="F49" s="5"/>
      <c r="G49" s="5"/>
      <c r="H49" s="5"/>
      <c r="I49" s="5"/>
      <c r="J49" s="5"/>
    </row>
    <row r="50" spans="1:10" x14ac:dyDescent="0.25">
      <c r="A50" s="6" t="s">
        <v>1360</v>
      </c>
      <c r="B50" s="13"/>
      <c r="C50" s="5"/>
      <c r="D50" s="5"/>
      <c r="E50" s="5"/>
      <c r="F50" s="5"/>
      <c r="G50" s="5"/>
      <c r="H50" s="5"/>
      <c r="I50" s="5"/>
      <c r="J50" s="5"/>
    </row>
    <row r="51" spans="1:10" x14ac:dyDescent="0.25">
      <c r="A51" s="6" t="s">
        <v>1361</v>
      </c>
      <c r="B51" s="13"/>
      <c r="C51" s="5"/>
      <c r="D51" s="5"/>
      <c r="E51" s="5"/>
      <c r="F51" s="5"/>
      <c r="G51" s="5"/>
      <c r="H51" s="5"/>
      <c r="I51" s="5"/>
      <c r="J51" s="5"/>
    </row>
    <row r="52" spans="1:10" x14ac:dyDescent="0.25">
      <c r="A52" s="6" t="s">
        <v>1362</v>
      </c>
      <c r="B52" s="13"/>
      <c r="C52" s="5"/>
      <c r="D52" s="5"/>
      <c r="E52" s="5"/>
      <c r="F52" s="5"/>
      <c r="G52" s="5"/>
      <c r="H52" s="5"/>
      <c r="I52" s="5"/>
      <c r="J52" s="5"/>
    </row>
    <row r="53" spans="1:10" x14ac:dyDescent="0.25">
      <c r="A53" s="6" t="s">
        <v>1363</v>
      </c>
      <c r="B53" s="13"/>
      <c r="C53" s="5"/>
      <c r="D53" s="5"/>
      <c r="E53" s="5"/>
      <c r="F53" s="5"/>
      <c r="G53" s="5"/>
      <c r="H53" s="5"/>
      <c r="I53" s="5"/>
      <c r="J53" s="5"/>
    </row>
    <row r="54" spans="1:10" x14ac:dyDescent="0.25">
      <c r="A54" s="6" t="s">
        <v>1364</v>
      </c>
      <c r="B54" s="13"/>
      <c r="C54" s="5"/>
      <c r="D54" s="5"/>
      <c r="E54" s="5"/>
      <c r="F54" s="5"/>
      <c r="G54" s="5"/>
      <c r="H54" s="5"/>
      <c r="I54" s="5"/>
      <c r="J54" s="5"/>
    </row>
    <row r="55" spans="1:10" x14ac:dyDescent="0.25">
      <c r="A55" s="6" t="s">
        <v>1365</v>
      </c>
      <c r="B55" s="13"/>
      <c r="C55" s="5"/>
      <c r="D55" s="5"/>
      <c r="E55" s="5"/>
      <c r="F55" s="5"/>
      <c r="G55" s="5"/>
      <c r="H55" s="5"/>
      <c r="I55" s="5"/>
      <c r="J55" s="5"/>
    </row>
    <row r="56" spans="1:10" x14ac:dyDescent="0.25">
      <c r="A56" s="6" t="s">
        <v>1366</v>
      </c>
      <c r="B56" s="13"/>
      <c r="C56" s="5"/>
      <c r="D56" s="5"/>
      <c r="E56" s="5"/>
      <c r="F56" s="5"/>
      <c r="G56" s="5"/>
      <c r="H56" s="5"/>
      <c r="I56" s="5"/>
      <c r="J56" s="5"/>
    </row>
    <row r="57" spans="1:10" x14ac:dyDescent="0.25">
      <c r="A57" s="6" t="s">
        <v>1367</v>
      </c>
      <c r="B57" s="13"/>
      <c r="C57" s="5"/>
      <c r="D57" s="5"/>
      <c r="E57" s="5"/>
      <c r="F57" s="5"/>
      <c r="G57" s="5"/>
      <c r="H57" s="5"/>
      <c r="I57" s="5"/>
      <c r="J57" s="5"/>
    </row>
    <row r="58" spans="1:10" x14ac:dyDescent="0.25">
      <c r="A58" s="6" t="s">
        <v>1368</v>
      </c>
      <c r="B58" s="13"/>
      <c r="C58" s="5"/>
      <c r="D58" s="5"/>
      <c r="E58" s="5"/>
      <c r="F58" s="5"/>
      <c r="G58" s="5"/>
      <c r="H58" s="5"/>
      <c r="I58" s="5"/>
      <c r="J58" s="5"/>
    </row>
    <row r="59" spans="1:10" x14ac:dyDescent="0.25">
      <c r="A59" s="6" t="s">
        <v>2233</v>
      </c>
      <c r="B59" s="13"/>
      <c r="C59" s="5"/>
      <c r="D59" s="5"/>
      <c r="E59" s="5"/>
      <c r="F59" s="5"/>
      <c r="G59" s="5"/>
      <c r="H59" s="5"/>
      <c r="I59" s="5"/>
      <c r="J59" s="5"/>
    </row>
    <row r="60" spans="1:10" x14ac:dyDescent="0.25">
      <c r="A60" s="6" t="s">
        <v>1369</v>
      </c>
      <c r="B60" s="13"/>
      <c r="C60" s="5"/>
      <c r="D60" s="5"/>
      <c r="E60" s="5"/>
      <c r="F60" s="5"/>
      <c r="G60" s="5"/>
      <c r="H60" s="5"/>
      <c r="I60" s="5"/>
      <c r="J60" s="5"/>
    </row>
    <row r="61" spans="1:10" x14ac:dyDescent="0.25">
      <c r="A61" s="6" t="s">
        <v>1370</v>
      </c>
      <c r="B61" s="13"/>
      <c r="C61" s="5"/>
      <c r="D61" s="5"/>
      <c r="E61" s="5"/>
      <c r="F61" s="5"/>
      <c r="G61" s="5"/>
      <c r="H61" s="5"/>
      <c r="I61" s="5"/>
      <c r="J61" s="5"/>
    </row>
    <row r="62" spans="1:10" x14ac:dyDescent="0.25">
      <c r="A62" s="6" t="s">
        <v>1371</v>
      </c>
      <c r="B62" s="13"/>
      <c r="C62" s="5"/>
      <c r="D62" s="5"/>
      <c r="E62" s="5"/>
      <c r="F62" s="5"/>
      <c r="G62" s="5"/>
      <c r="H62" s="5"/>
      <c r="I62" s="5"/>
      <c r="J62" s="5"/>
    </row>
    <row r="63" spans="1:10" x14ac:dyDescent="0.25">
      <c r="A63" s="6" t="s">
        <v>1372</v>
      </c>
      <c r="B63" s="13"/>
      <c r="C63" s="5"/>
      <c r="D63" s="5"/>
      <c r="E63" s="5"/>
      <c r="F63" s="5"/>
      <c r="G63" s="5"/>
      <c r="H63" s="5"/>
      <c r="I63" s="5"/>
      <c r="J63" s="5"/>
    </row>
    <row r="64" spans="1:10" x14ac:dyDescent="0.25">
      <c r="A64" s="6" t="s">
        <v>1373</v>
      </c>
      <c r="B64" s="13"/>
      <c r="C64" s="5"/>
      <c r="D64" s="5"/>
      <c r="E64" s="5"/>
      <c r="F64" s="5"/>
      <c r="G64" s="5"/>
      <c r="H64" s="5"/>
      <c r="I64" s="5"/>
      <c r="J64" s="5"/>
    </row>
    <row r="65" spans="1:11" s="19" customFormat="1" x14ac:dyDescent="0.25">
      <c r="A65" s="11" t="s">
        <v>1375</v>
      </c>
      <c r="B65" s="12"/>
      <c r="C65" s="26">
        <f t="shared" ref="C65:J65" si="3">SUM(C66:C82)</f>
        <v>0</v>
      </c>
      <c r="D65" s="26">
        <f t="shared" si="3"/>
        <v>0</v>
      </c>
      <c r="E65" s="26">
        <f t="shared" si="3"/>
        <v>0</v>
      </c>
      <c r="F65" s="26">
        <f t="shared" si="3"/>
        <v>0</v>
      </c>
      <c r="G65" s="26">
        <f t="shared" si="3"/>
        <v>0</v>
      </c>
      <c r="H65" s="26">
        <f t="shared" si="3"/>
        <v>0</v>
      </c>
      <c r="I65" s="26">
        <f t="shared" si="3"/>
        <v>0</v>
      </c>
      <c r="J65" s="26">
        <f t="shared" si="3"/>
        <v>0</v>
      </c>
      <c r="K65" s="21"/>
    </row>
    <row r="66" spans="1:11" x14ac:dyDescent="0.25">
      <c r="A66" s="6" t="s">
        <v>1376</v>
      </c>
      <c r="B66" s="13"/>
      <c r="C66" s="5"/>
      <c r="D66" s="5"/>
      <c r="E66" s="5"/>
      <c r="F66" s="5"/>
      <c r="G66" s="5"/>
      <c r="H66" s="5"/>
      <c r="I66" s="5"/>
      <c r="J66" s="5"/>
    </row>
    <row r="67" spans="1:11" x14ac:dyDescent="0.25">
      <c r="A67" s="6" t="s">
        <v>1377</v>
      </c>
      <c r="B67" s="13"/>
      <c r="C67" s="5"/>
      <c r="D67" s="5"/>
      <c r="E67" s="5"/>
      <c r="F67" s="5"/>
      <c r="G67" s="5"/>
      <c r="H67" s="5"/>
      <c r="I67" s="5"/>
      <c r="J67" s="5"/>
    </row>
    <row r="68" spans="1:11" x14ac:dyDescent="0.25">
      <c r="A68" s="6" t="s">
        <v>1378</v>
      </c>
      <c r="B68" s="13"/>
      <c r="C68" s="5"/>
      <c r="D68" s="5"/>
      <c r="E68" s="5"/>
      <c r="F68" s="5"/>
      <c r="G68" s="5"/>
      <c r="H68" s="5"/>
      <c r="I68" s="5"/>
      <c r="J68" s="5"/>
    </row>
    <row r="69" spans="1:11" x14ac:dyDescent="0.25">
      <c r="A69" s="6" t="s">
        <v>1379</v>
      </c>
      <c r="B69" s="13"/>
      <c r="C69" s="5"/>
      <c r="D69" s="5"/>
      <c r="E69" s="5"/>
      <c r="F69" s="5"/>
      <c r="G69" s="5"/>
      <c r="H69" s="5"/>
      <c r="I69" s="5"/>
      <c r="J69" s="5"/>
    </row>
    <row r="70" spans="1:11" x14ac:dyDescent="0.25">
      <c r="A70" s="6" t="s">
        <v>1380</v>
      </c>
      <c r="B70" s="13"/>
      <c r="C70" s="5"/>
      <c r="D70" s="5"/>
      <c r="E70" s="5"/>
      <c r="F70" s="5"/>
      <c r="G70" s="5"/>
      <c r="H70" s="5"/>
      <c r="I70" s="5"/>
      <c r="J70" s="5"/>
    </row>
    <row r="71" spans="1:11" x14ac:dyDescent="0.25">
      <c r="A71" s="6" t="s">
        <v>1381</v>
      </c>
      <c r="B71" s="13"/>
      <c r="C71" s="5"/>
      <c r="D71" s="5"/>
      <c r="E71" s="5"/>
      <c r="F71" s="5"/>
      <c r="G71" s="5"/>
      <c r="H71" s="5"/>
      <c r="I71" s="5"/>
      <c r="J71" s="5"/>
    </row>
    <row r="72" spans="1:11" x14ac:dyDescent="0.25">
      <c r="A72" s="6" t="s">
        <v>1382</v>
      </c>
      <c r="B72" s="13"/>
      <c r="C72" s="5"/>
      <c r="D72" s="5"/>
      <c r="E72" s="5"/>
      <c r="F72" s="5"/>
      <c r="G72" s="5"/>
      <c r="H72" s="5"/>
      <c r="I72" s="5"/>
      <c r="J72" s="5"/>
    </row>
    <row r="73" spans="1:11" x14ac:dyDescent="0.25">
      <c r="A73" s="6" t="s">
        <v>1383</v>
      </c>
      <c r="B73" s="13"/>
      <c r="C73" s="5"/>
      <c r="D73" s="5"/>
      <c r="E73" s="5"/>
      <c r="F73" s="5"/>
      <c r="G73" s="5"/>
      <c r="H73" s="5"/>
      <c r="I73" s="5"/>
      <c r="J73" s="5"/>
    </row>
    <row r="74" spans="1:11" x14ac:dyDescent="0.25">
      <c r="A74" s="6" t="s">
        <v>1384</v>
      </c>
      <c r="B74" s="13"/>
      <c r="C74" s="5"/>
      <c r="D74" s="5"/>
      <c r="E74" s="5"/>
      <c r="F74" s="5"/>
      <c r="G74" s="5"/>
      <c r="H74" s="5"/>
      <c r="I74" s="5"/>
      <c r="J74" s="5"/>
    </row>
    <row r="75" spans="1:11" x14ac:dyDescent="0.25">
      <c r="A75" s="6" t="s">
        <v>1385</v>
      </c>
      <c r="B75" s="13"/>
      <c r="C75" s="5"/>
      <c r="D75" s="5"/>
      <c r="E75" s="5"/>
      <c r="F75" s="5"/>
      <c r="G75" s="5"/>
      <c r="H75" s="5"/>
      <c r="I75" s="5"/>
      <c r="J75" s="5"/>
    </row>
    <row r="76" spans="1:11" x14ac:dyDescent="0.25">
      <c r="A76" s="6" t="s">
        <v>1386</v>
      </c>
      <c r="B76" s="13"/>
      <c r="C76" s="5"/>
      <c r="D76" s="5"/>
      <c r="E76" s="5"/>
      <c r="F76" s="5"/>
      <c r="G76" s="5"/>
      <c r="H76" s="5"/>
      <c r="I76" s="5"/>
      <c r="J76" s="5"/>
    </row>
    <row r="77" spans="1:11" x14ac:dyDescent="0.25">
      <c r="A77" s="6" t="s">
        <v>1387</v>
      </c>
      <c r="B77" s="13"/>
      <c r="C77" s="5"/>
      <c r="D77" s="5"/>
      <c r="E77" s="5"/>
      <c r="F77" s="5"/>
      <c r="G77" s="5"/>
      <c r="H77" s="5"/>
      <c r="I77" s="5"/>
      <c r="J77" s="5"/>
    </row>
    <row r="78" spans="1:11" x14ac:dyDescent="0.25">
      <c r="A78" s="6" t="s">
        <v>1388</v>
      </c>
      <c r="B78" s="13"/>
      <c r="C78" s="5"/>
      <c r="D78" s="5"/>
      <c r="E78" s="5"/>
      <c r="F78" s="5"/>
      <c r="G78" s="5"/>
      <c r="H78" s="5"/>
      <c r="I78" s="5"/>
      <c r="J78" s="5"/>
    </row>
    <row r="79" spans="1:11" x14ac:dyDescent="0.25">
      <c r="A79" s="6" t="s">
        <v>1389</v>
      </c>
      <c r="B79" s="13"/>
      <c r="C79" s="5"/>
      <c r="D79" s="5"/>
      <c r="E79" s="5"/>
      <c r="F79" s="5"/>
      <c r="G79" s="5"/>
      <c r="H79" s="5"/>
      <c r="I79" s="5"/>
      <c r="J79" s="5"/>
    </row>
    <row r="80" spans="1:11" x14ac:dyDescent="0.25">
      <c r="A80" s="6" t="s">
        <v>1390</v>
      </c>
      <c r="B80" s="13"/>
      <c r="C80" s="5"/>
      <c r="D80" s="5"/>
      <c r="E80" s="5"/>
      <c r="F80" s="5"/>
      <c r="G80" s="5"/>
      <c r="H80" s="5"/>
      <c r="I80" s="5"/>
      <c r="J80" s="5"/>
    </row>
    <row r="81" spans="1:11" x14ac:dyDescent="0.25">
      <c r="A81" s="6" t="s">
        <v>1391</v>
      </c>
      <c r="B81" s="13"/>
      <c r="C81" s="5"/>
      <c r="D81" s="5"/>
      <c r="E81" s="5"/>
      <c r="F81" s="5"/>
      <c r="G81" s="5"/>
      <c r="H81" s="5"/>
      <c r="I81" s="5"/>
      <c r="J81" s="5"/>
    </row>
    <row r="82" spans="1:11" x14ac:dyDescent="0.25">
      <c r="A82" s="6" t="s">
        <v>1392</v>
      </c>
      <c r="B82" s="13"/>
      <c r="C82" s="5"/>
      <c r="D82" s="5"/>
      <c r="E82" s="5"/>
      <c r="F82" s="5"/>
      <c r="G82" s="5"/>
      <c r="H82" s="5"/>
      <c r="I82" s="5"/>
      <c r="J82" s="5"/>
    </row>
    <row r="83" spans="1:11" s="19" customFormat="1" x14ac:dyDescent="0.25">
      <c r="A83" s="11" t="s">
        <v>1393</v>
      </c>
      <c r="B83" s="12"/>
      <c r="C83" s="26">
        <f t="shared" ref="C83:J83" si="4">SUM(C84:C129)</f>
        <v>0</v>
      </c>
      <c r="D83" s="26">
        <f t="shared" si="4"/>
        <v>0</v>
      </c>
      <c r="E83" s="26">
        <f t="shared" si="4"/>
        <v>0</v>
      </c>
      <c r="F83" s="26">
        <f t="shared" si="4"/>
        <v>0</v>
      </c>
      <c r="G83" s="26">
        <f t="shared" si="4"/>
        <v>0</v>
      </c>
      <c r="H83" s="26">
        <f t="shared" si="4"/>
        <v>0</v>
      </c>
      <c r="I83" s="26">
        <f t="shared" si="4"/>
        <v>0</v>
      </c>
      <c r="J83" s="26">
        <f t="shared" si="4"/>
        <v>0</v>
      </c>
      <c r="K83" s="21"/>
    </row>
    <row r="84" spans="1:11" x14ac:dyDescent="0.25">
      <c r="A84" s="6" t="s">
        <v>1394</v>
      </c>
      <c r="B84" s="13"/>
      <c r="C84" s="5"/>
      <c r="D84" s="5"/>
      <c r="E84" s="5"/>
      <c r="F84" s="5"/>
      <c r="G84" s="5"/>
      <c r="H84" s="5"/>
      <c r="I84" s="5"/>
      <c r="J84" s="5"/>
    </row>
    <row r="85" spans="1:11" x14ac:dyDescent="0.25">
      <c r="A85" s="6" t="s">
        <v>1395</v>
      </c>
      <c r="B85" s="13"/>
      <c r="C85" s="5"/>
      <c r="D85" s="5"/>
      <c r="E85" s="5"/>
      <c r="F85" s="5"/>
      <c r="G85" s="5"/>
      <c r="H85" s="5"/>
      <c r="I85" s="5"/>
      <c r="J85" s="5"/>
    </row>
    <row r="86" spans="1:11" x14ac:dyDescent="0.25">
      <c r="A86" s="6" t="s">
        <v>1396</v>
      </c>
      <c r="B86" s="13"/>
      <c r="C86" s="5"/>
      <c r="D86" s="5"/>
      <c r="E86" s="5"/>
      <c r="F86" s="5"/>
      <c r="G86" s="5"/>
      <c r="H86" s="5"/>
      <c r="I86" s="5"/>
      <c r="J86" s="5"/>
    </row>
    <row r="87" spans="1:11" x14ac:dyDescent="0.25">
      <c r="A87" s="6" t="s">
        <v>1397</v>
      </c>
      <c r="B87" s="13"/>
      <c r="C87" s="5"/>
      <c r="D87" s="5"/>
      <c r="E87" s="5"/>
      <c r="F87" s="5"/>
      <c r="G87" s="5"/>
      <c r="H87" s="5"/>
      <c r="I87" s="5"/>
      <c r="J87" s="5"/>
    </row>
    <row r="88" spans="1:11" x14ac:dyDescent="0.25">
      <c r="A88" s="6" t="s">
        <v>1398</v>
      </c>
      <c r="B88" s="13"/>
      <c r="C88" s="5"/>
      <c r="D88" s="5"/>
      <c r="E88" s="5"/>
      <c r="F88" s="5"/>
      <c r="G88" s="5"/>
      <c r="H88" s="5"/>
      <c r="I88" s="5"/>
      <c r="J88" s="5"/>
    </row>
    <row r="89" spans="1:11" x14ac:dyDescent="0.25">
      <c r="A89" s="6" t="s">
        <v>1399</v>
      </c>
      <c r="B89" s="13"/>
      <c r="C89" s="5"/>
      <c r="D89" s="5"/>
      <c r="E89" s="5"/>
      <c r="F89" s="5"/>
      <c r="G89" s="5"/>
      <c r="H89" s="5"/>
      <c r="I89" s="5"/>
      <c r="J89" s="5"/>
    </row>
    <row r="90" spans="1:11" x14ac:dyDescent="0.25">
      <c r="A90" s="6" t="s">
        <v>1400</v>
      </c>
      <c r="B90" s="13"/>
      <c r="C90" s="5"/>
      <c r="D90" s="5"/>
      <c r="E90" s="5"/>
      <c r="F90" s="5"/>
      <c r="G90" s="5"/>
      <c r="H90" s="5"/>
      <c r="I90" s="5"/>
      <c r="J90" s="5"/>
    </row>
    <row r="91" spans="1:11" x14ac:dyDescent="0.25">
      <c r="A91" s="6" t="s">
        <v>1401</v>
      </c>
      <c r="B91" s="13"/>
      <c r="C91" s="5"/>
      <c r="D91" s="5"/>
      <c r="E91" s="5"/>
      <c r="F91" s="5"/>
      <c r="G91" s="5"/>
      <c r="H91" s="5"/>
      <c r="I91" s="5"/>
      <c r="J91" s="5"/>
    </row>
    <row r="92" spans="1:11" x14ac:dyDescent="0.25">
      <c r="A92" s="6" t="s">
        <v>1402</v>
      </c>
      <c r="B92" s="13"/>
      <c r="C92" s="5"/>
      <c r="D92" s="5"/>
      <c r="E92" s="5"/>
      <c r="F92" s="5"/>
      <c r="G92" s="5"/>
      <c r="H92" s="5"/>
      <c r="I92" s="5"/>
      <c r="J92" s="5"/>
    </row>
    <row r="93" spans="1:11" x14ac:dyDescent="0.25">
      <c r="A93" s="6" t="s">
        <v>1403</v>
      </c>
      <c r="B93" s="13"/>
      <c r="C93" s="5"/>
      <c r="D93" s="5"/>
      <c r="E93" s="5"/>
      <c r="F93" s="5"/>
      <c r="G93" s="5"/>
      <c r="H93" s="5"/>
      <c r="I93" s="5"/>
      <c r="J93" s="5"/>
    </row>
    <row r="94" spans="1:11" x14ac:dyDescent="0.25">
      <c r="A94" s="6" t="s">
        <v>2257</v>
      </c>
      <c r="B94" s="13"/>
      <c r="C94" s="5"/>
      <c r="D94" s="5"/>
      <c r="E94" s="5"/>
      <c r="F94" s="5"/>
      <c r="G94" s="5"/>
      <c r="H94" s="5"/>
      <c r="I94" s="5"/>
      <c r="J94" s="5"/>
    </row>
    <row r="95" spans="1:11" x14ac:dyDescent="0.25">
      <c r="A95" s="6" t="s">
        <v>1404</v>
      </c>
      <c r="B95" s="13"/>
      <c r="C95" s="5"/>
      <c r="D95" s="5"/>
      <c r="E95" s="5"/>
      <c r="F95" s="5"/>
      <c r="G95" s="5"/>
      <c r="H95" s="5"/>
      <c r="I95" s="5"/>
      <c r="J95" s="5"/>
    </row>
    <row r="96" spans="1:11" x14ac:dyDescent="0.25">
      <c r="A96" s="6" t="s">
        <v>1405</v>
      </c>
      <c r="B96" s="13"/>
      <c r="C96" s="5"/>
      <c r="D96" s="5"/>
      <c r="E96" s="5"/>
      <c r="F96" s="5"/>
      <c r="G96" s="5"/>
      <c r="H96" s="5"/>
      <c r="I96" s="5"/>
      <c r="J96" s="5"/>
    </row>
    <row r="97" spans="1:10" x14ac:dyDescent="0.25">
      <c r="A97" s="6" t="s">
        <v>1406</v>
      </c>
      <c r="B97" s="13"/>
      <c r="C97" s="5"/>
      <c r="D97" s="5"/>
      <c r="E97" s="5"/>
      <c r="F97" s="5"/>
      <c r="G97" s="5"/>
      <c r="H97" s="5"/>
      <c r="I97" s="5"/>
      <c r="J97" s="5"/>
    </row>
    <row r="98" spans="1:10" x14ac:dyDescent="0.25">
      <c r="A98" s="6" t="s">
        <v>1407</v>
      </c>
      <c r="B98" s="13"/>
      <c r="C98" s="5"/>
      <c r="D98" s="5"/>
      <c r="E98" s="5"/>
      <c r="F98" s="5"/>
      <c r="G98" s="5"/>
      <c r="H98" s="5"/>
      <c r="I98" s="5"/>
      <c r="J98" s="5"/>
    </row>
    <row r="99" spans="1:10" x14ac:dyDescent="0.25">
      <c r="A99" s="6" t="s">
        <v>2234</v>
      </c>
      <c r="B99" s="13"/>
      <c r="C99" s="5"/>
      <c r="D99" s="5"/>
      <c r="E99" s="5"/>
      <c r="F99" s="5"/>
      <c r="G99" s="5"/>
      <c r="H99" s="5"/>
      <c r="I99" s="5"/>
      <c r="J99" s="5"/>
    </row>
    <row r="100" spans="1:10" x14ac:dyDescent="0.25">
      <c r="A100" s="6" t="s">
        <v>1408</v>
      </c>
      <c r="B100" s="13"/>
      <c r="C100" s="5"/>
      <c r="D100" s="5"/>
      <c r="E100" s="5"/>
      <c r="F100" s="5"/>
      <c r="G100" s="5"/>
      <c r="H100" s="5"/>
      <c r="I100" s="5"/>
      <c r="J100" s="5"/>
    </row>
    <row r="101" spans="1:10" x14ac:dyDescent="0.25">
      <c r="A101" s="6" t="s">
        <v>1409</v>
      </c>
      <c r="B101" s="13"/>
      <c r="C101" s="5"/>
      <c r="D101" s="5"/>
      <c r="E101" s="5"/>
      <c r="F101" s="5"/>
      <c r="G101" s="5"/>
      <c r="H101" s="5"/>
      <c r="I101" s="5"/>
      <c r="J101" s="5"/>
    </row>
    <row r="102" spans="1:10" x14ac:dyDescent="0.25">
      <c r="A102" s="6" t="s">
        <v>1410</v>
      </c>
      <c r="B102" s="13"/>
      <c r="C102" s="5"/>
      <c r="D102" s="5"/>
      <c r="E102" s="5"/>
      <c r="F102" s="5"/>
      <c r="G102" s="5"/>
      <c r="H102" s="5"/>
      <c r="I102" s="5"/>
      <c r="J102" s="5"/>
    </row>
    <row r="103" spans="1:10" x14ac:dyDescent="0.25">
      <c r="A103" s="6" t="s">
        <v>2258</v>
      </c>
      <c r="B103" s="13"/>
      <c r="C103" s="5"/>
      <c r="D103" s="5"/>
      <c r="E103" s="5"/>
      <c r="F103" s="5"/>
      <c r="G103" s="5"/>
      <c r="H103" s="5"/>
      <c r="I103" s="5"/>
      <c r="J103" s="5"/>
    </row>
    <row r="104" spans="1:10" x14ac:dyDescent="0.25">
      <c r="A104" s="6" t="s">
        <v>1411</v>
      </c>
      <c r="B104" s="13"/>
      <c r="C104" s="5"/>
      <c r="D104" s="5"/>
      <c r="E104" s="5"/>
      <c r="F104" s="5"/>
      <c r="G104" s="5"/>
      <c r="H104" s="5"/>
      <c r="I104" s="5"/>
      <c r="J104" s="5"/>
    </row>
    <row r="105" spans="1:10" x14ac:dyDescent="0.25">
      <c r="A105" s="6" t="s">
        <v>1412</v>
      </c>
      <c r="B105" s="13"/>
      <c r="C105" s="5"/>
      <c r="D105" s="5"/>
      <c r="E105" s="5"/>
      <c r="F105" s="5"/>
      <c r="G105" s="5"/>
      <c r="H105" s="5"/>
      <c r="I105" s="5"/>
      <c r="J105" s="5"/>
    </row>
    <row r="106" spans="1:10" x14ac:dyDescent="0.25">
      <c r="A106" s="6" t="s">
        <v>1413</v>
      </c>
      <c r="B106" s="13"/>
      <c r="C106" s="5"/>
      <c r="D106" s="5"/>
      <c r="E106" s="5"/>
      <c r="F106" s="5"/>
      <c r="G106" s="5"/>
      <c r="H106" s="5"/>
      <c r="I106" s="5"/>
      <c r="J106" s="5"/>
    </row>
    <row r="107" spans="1:10" x14ac:dyDescent="0.25">
      <c r="A107" s="6" t="s">
        <v>1414</v>
      </c>
      <c r="B107" s="13"/>
      <c r="C107" s="5"/>
      <c r="D107" s="5"/>
      <c r="E107" s="5"/>
      <c r="F107" s="5"/>
      <c r="G107" s="5"/>
      <c r="H107" s="5"/>
      <c r="I107" s="5"/>
      <c r="J107" s="5"/>
    </row>
    <row r="108" spans="1:10" x14ac:dyDescent="0.25">
      <c r="A108" s="6" t="s">
        <v>1415</v>
      </c>
      <c r="B108" s="13"/>
      <c r="C108" s="5"/>
      <c r="D108" s="5"/>
      <c r="E108" s="5"/>
      <c r="F108" s="5"/>
      <c r="G108" s="5"/>
      <c r="H108" s="5"/>
      <c r="I108" s="5"/>
      <c r="J108" s="5"/>
    </row>
    <row r="109" spans="1:10" x14ac:dyDescent="0.25">
      <c r="A109" s="6" t="s">
        <v>1416</v>
      </c>
      <c r="B109" s="13"/>
      <c r="C109" s="5"/>
      <c r="D109" s="5"/>
      <c r="E109" s="5"/>
      <c r="F109" s="5"/>
      <c r="G109" s="5"/>
      <c r="H109" s="5"/>
      <c r="I109" s="5"/>
      <c r="J109" s="5"/>
    </row>
    <row r="110" spans="1:10" x14ac:dyDescent="0.25">
      <c r="A110" s="6" t="s">
        <v>1417</v>
      </c>
      <c r="B110" s="13"/>
      <c r="C110" s="5"/>
      <c r="D110" s="5"/>
      <c r="E110" s="5"/>
      <c r="F110" s="5"/>
      <c r="G110" s="5"/>
      <c r="H110" s="5"/>
      <c r="I110" s="5"/>
      <c r="J110" s="5"/>
    </row>
    <row r="111" spans="1:10" x14ac:dyDescent="0.25">
      <c r="A111" s="6" t="s">
        <v>1418</v>
      </c>
      <c r="B111" s="13"/>
      <c r="C111" s="5"/>
      <c r="D111" s="5"/>
      <c r="E111" s="5"/>
      <c r="F111" s="5"/>
      <c r="G111" s="5"/>
      <c r="H111" s="5"/>
      <c r="I111" s="5"/>
      <c r="J111" s="5"/>
    </row>
    <row r="112" spans="1:10" x14ac:dyDescent="0.25">
      <c r="A112" s="6" t="s">
        <v>1419</v>
      </c>
      <c r="B112" s="13"/>
      <c r="C112" s="5"/>
      <c r="D112" s="5"/>
      <c r="E112" s="5"/>
      <c r="F112" s="5"/>
      <c r="G112" s="5"/>
      <c r="H112" s="5"/>
      <c r="I112" s="5"/>
      <c r="J112" s="5"/>
    </row>
    <row r="113" spans="1:10" x14ac:dyDescent="0.25">
      <c r="A113" s="6" t="s">
        <v>2259</v>
      </c>
      <c r="B113" s="13"/>
      <c r="C113" s="5"/>
      <c r="D113" s="5"/>
      <c r="E113" s="5"/>
      <c r="F113" s="5"/>
      <c r="G113" s="5"/>
      <c r="H113" s="5"/>
      <c r="I113" s="5"/>
      <c r="J113" s="5"/>
    </row>
    <row r="114" spans="1:10" x14ac:dyDescent="0.25">
      <c r="A114" s="6" t="s">
        <v>1420</v>
      </c>
      <c r="B114" s="13"/>
      <c r="C114" s="5"/>
      <c r="D114" s="5"/>
      <c r="E114" s="5"/>
      <c r="F114" s="5"/>
      <c r="G114" s="5"/>
      <c r="H114" s="5"/>
      <c r="I114" s="5"/>
      <c r="J114" s="5"/>
    </row>
    <row r="115" spans="1:10" x14ac:dyDescent="0.25">
      <c r="A115" s="6" t="s">
        <v>1421</v>
      </c>
      <c r="B115" s="13"/>
      <c r="C115" s="5"/>
      <c r="D115" s="5"/>
      <c r="E115" s="5"/>
      <c r="F115" s="5"/>
      <c r="G115" s="5"/>
      <c r="H115" s="5"/>
      <c r="I115" s="5"/>
      <c r="J115" s="5"/>
    </row>
    <row r="116" spans="1:10" x14ac:dyDescent="0.25">
      <c r="A116" s="6" t="s">
        <v>1422</v>
      </c>
      <c r="B116" s="13"/>
      <c r="C116" s="5"/>
      <c r="D116" s="5"/>
      <c r="E116" s="5"/>
      <c r="F116" s="5"/>
      <c r="G116" s="5"/>
      <c r="H116" s="5"/>
      <c r="I116" s="5"/>
      <c r="J116" s="5"/>
    </row>
    <row r="117" spans="1:10" x14ac:dyDescent="0.25">
      <c r="A117" s="6" t="s">
        <v>1423</v>
      </c>
      <c r="B117" s="13"/>
      <c r="C117" s="5"/>
      <c r="D117" s="5"/>
      <c r="E117" s="5"/>
      <c r="F117" s="5"/>
      <c r="G117" s="5"/>
      <c r="H117" s="5"/>
      <c r="I117" s="5"/>
      <c r="J117" s="5"/>
    </row>
    <row r="118" spans="1:10" x14ac:dyDescent="0.25">
      <c r="A118" s="6" t="s">
        <v>1424</v>
      </c>
      <c r="B118" s="13"/>
      <c r="C118" s="5"/>
      <c r="D118" s="5"/>
      <c r="E118" s="5"/>
      <c r="F118" s="5"/>
      <c r="G118" s="5"/>
      <c r="H118" s="5"/>
      <c r="I118" s="5"/>
      <c r="J118" s="5"/>
    </row>
    <row r="119" spans="1:10" x14ac:dyDescent="0.25">
      <c r="A119" s="6" t="s">
        <v>1425</v>
      </c>
      <c r="B119" s="13"/>
      <c r="C119" s="5"/>
      <c r="D119" s="5"/>
      <c r="E119" s="5"/>
      <c r="F119" s="5"/>
      <c r="G119" s="5"/>
      <c r="H119" s="5"/>
      <c r="I119" s="5"/>
      <c r="J119" s="5"/>
    </row>
    <row r="120" spans="1:10" x14ac:dyDescent="0.25">
      <c r="A120" s="6" t="s">
        <v>1426</v>
      </c>
      <c r="B120" s="13"/>
      <c r="C120" s="5"/>
      <c r="D120" s="5"/>
      <c r="E120" s="5"/>
      <c r="F120" s="5"/>
      <c r="G120" s="5"/>
      <c r="H120" s="5"/>
      <c r="I120" s="5"/>
      <c r="J120" s="5"/>
    </row>
    <row r="121" spans="1:10" x14ac:dyDescent="0.25">
      <c r="A121" s="6" t="s">
        <v>1427</v>
      </c>
      <c r="B121" s="13"/>
      <c r="C121" s="5"/>
      <c r="D121" s="5"/>
      <c r="E121" s="5"/>
      <c r="F121" s="5"/>
      <c r="G121" s="5"/>
      <c r="H121" s="5"/>
      <c r="I121" s="5"/>
      <c r="J121" s="5"/>
    </row>
    <row r="122" spans="1:10" x14ac:dyDescent="0.25">
      <c r="A122" s="6" t="s">
        <v>1428</v>
      </c>
      <c r="B122" s="13"/>
      <c r="C122" s="5"/>
      <c r="D122" s="5"/>
      <c r="E122" s="5"/>
      <c r="F122" s="5"/>
      <c r="G122" s="5"/>
      <c r="H122" s="5"/>
      <c r="I122" s="5"/>
      <c r="J122" s="5"/>
    </row>
    <row r="123" spans="1:10" x14ac:dyDescent="0.25">
      <c r="A123" s="6" t="s">
        <v>1429</v>
      </c>
      <c r="B123" s="13"/>
      <c r="C123" s="5"/>
      <c r="D123" s="5"/>
      <c r="E123" s="5"/>
      <c r="F123" s="5"/>
      <c r="G123" s="5"/>
      <c r="H123" s="5"/>
      <c r="I123" s="5"/>
      <c r="J123" s="5"/>
    </row>
    <row r="124" spans="1:10" x14ac:dyDescent="0.25">
      <c r="A124" s="6" t="s">
        <v>1430</v>
      </c>
      <c r="B124" s="13"/>
      <c r="C124" s="5"/>
      <c r="D124" s="5"/>
      <c r="E124" s="5"/>
      <c r="F124" s="5"/>
      <c r="G124" s="5"/>
      <c r="H124" s="5"/>
      <c r="I124" s="5"/>
      <c r="J124" s="5"/>
    </row>
    <row r="125" spans="1:10" x14ac:dyDescent="0.25">
      <c r="A125" s="6" t="s">
        <v>1431</v>
      </c>
      <c r="B125" s="13"/>
      <c r="C125" s="5"/>
      <c r="D125" s="5"/>
      <c r="E125" s="5"/>
      <c r="F125" s="5"/>
      <c r="G125" s="5"/>
      <c r="H125" s="5"/>
      <c r="I125" s="5"/>
      <c r="J125" s="5"/>
    </row>
    <row r="126" spans="1:10" x14ac:dyDescent="0.25">
      <c r="A126" s="6" t="s">
        <v>1432</v>
      </c>
      <c r="B126" s="13"/>
      <c r="C126" s="5"/>
      <c r="D126" s="5"/>
      <c r="E126" s="5"/>
      <c r="F126" s="5"/>
      <c r="G126" s="5"/>
      <c r="H126" s="5"/>
      <c r="I126" s="5"/>
      <c r="J126" s="5"/>
    </row>
    <row r="127" spans="1:10" x14ac:dyDescent="0.25">
      <c r="A127" s="6" t="s">
        <v>1433</v>
      </c>
      <c r="B127" s="13"/>
      <c r="C127" s="5"/>
      <c r="D127" s="5"/>
      <c r="E127" s="5"/>
      <c r="F127" s="5"/>
      <c r="G127" s="5"/>
      <c r="H127" s="5"/>
      <c r="I127" s="5"/>
      <c r="J127" s="5"/>
    </row>
    <row r="128" spans="1:10" x14ac:dyDescent="0.25">
      <c r="A128" s="6" t="s">
        <v>1434</v>
      </c>
      <c r="B128" s="13"/>
      <c r="C128" s="5"/>
      <c r="D128" s="5"/>
      <c r="E128" s="5"/>
      <c r="F128" s="5"/>
      <c r="G128" s="5"/>
      <c r="H128" s="5"/>
      <c r="I128" s="5"/>
      <c r="J128" s="5"/>
    </row>
    <row r="129" spans="1:11" x14ac:dyDescent="0.25">
      <c r="A129" s="6" t="s">
        <v>1435</v>
      </c>
      <c r="B129" s="13"/>
      <c r="C129" s="5"/>
      <c r="D129" s="5"/>
      <c r="E129" s="5"/>
      <c r="F129" s="5"/>
      <c r="G129" s="5"/>
      <c r="H129" s="5"/>
      <c r="I129" s="5"/>
      <c r="J129" s="5"/>
    </row>
    <row r="130" spans="1:11" s="19" customFormat="1" x14ac:dyDescent="0.25">
      <c r="A130" s="11" t="s">
        <v>1436</v>
      </c>
      <c r="B130" s="12"/>
      <c r="C130" s="26">
        <f t="shared" ref="C130:J130" si="5">SUM(C131:C185)</f>
        <v>0</v>
      </c>
      <c r="D130" s="26">
        <f t="shared" si="5"/>
        <v>0</v>
      </c>
      <c r="E130" s="26">
        <f t="shared" si="5"/>
        <v>0</v>
      </c>
      <c r="F130" s="26">
        <f t="shared" si="5"/>
        <v>0</v>
      </c>
      <c r="G130" s="26">
        <f t="shared" si="5"/>
        <v>0</v>
      </c>
      <c r="H130" s="26">
        <f t="shared" si="5"/>
        <v>0</v>
      </c>
      <c r="I130" s="26">
        <f t="shared" si="5"/>
        <v>0</v>
      </c>
      <c r="J130" s="26">
        <f t="shared" si="5"/>
        <v>0</v>
      </c>
      <c r="K130" s="21"/>
    </row>
    <row r="131" spans="1:11" x14ac:dyDescent="0.25">
      <c r="A131" s="6" t="s">
        <v>2204</v>
      </c>
      <c r="B131" s="13"/>
      <c r="C131" s="5"/>
      <c r="D131" s="5"/>
      <c r="E131" s="5"/>
      <c r="F131" s="5"/>
      <c r="G131" s="5"/>
      <c r="H131" s="5"/>
      <c r="I131" s="5"/>
      <c r="J131" s="5"/>
    </row>
    <row r="132" spans="1:11" x14ac:dyDescent="0.25">
      <c r="A132" s="6" t="s">
        <v>2300</v>
      </c>
      <c r="B132" s="13"/>
      <c r="C132" s="5"/>
      <c r="D132" s="5"/>
      <c r="E132" s="5"/>
      <c r="F132" s="5"/>
      <c r="G132" s="5"/>
      <c r="H132" s="5"/>
      <c r="I132" s="5"/>
      <c r="J132" s="5"/>
    </row>
    <row r="133" spans="1:11" x14ac:dyDescent="0.25">
      <c r="A133" s="6" t="s">
        <v>1437</v>
      </c>
      <c r="B133" s="13"/>
      <c r="C133" s="5"/>
      <c r="D133" s="5"/>
      <c r="E133" s="5"/>
      <c r="F133" s="5"/>
      <c r="G133" s="5"/>
      <c r="H133" s="5"/>
      <c r="I133" s="5"/>
      <c r="J133" s="5"/>
    </row>
    <row r="134" spans="1:11" x14ac:dyDescent="0.25">
      <c r="A134" s="6" t="s">
        <v>2301</v>
      </c>
      <c r="B134" s="13"/>
      <c r="C134" s="5"/>
      <c r="D134" s="5"/>
      <c r="E134" s="5"/>
      <c r="F134" s="5"/>
      <c r="G134" s="5"/>
      <c r="H134" s="5"/>
      <c r="I134" s="5"/>
      <c r="J134" s="5"/>
    </row>
    <row r="135" spans="1:11" x14ac:dyDescent="0.25">
      <c r="A135" s="6" t="s">
        <v>1438</v>
      </c>
      <c r="B135" s="13"/>
      <c r="C135" s="5"/>
      <c r="D135" s="5"/>
      <c r="E135" s="5"/>
      <c r="F135" s="5"/>
      <c r="G135" s="5"/>
      <c r="H135" s="5"/>
      <c r="I135" s="5"/>
      <c r="J135" s="5"/>
    </row>
    <row r="136" spans="1:11" x14ac:dyDescent="0.25">
      <c r="A136" s="6" t="s">
        <v>1439</v>
      </c>
      <c r="B136" s="13"/>
      <c r="C136" s="5"/>
      <c r="D136" s="5"/>
      <c r="E136" s="5"/>
      <c r="F136" s="5"/>
      <c r="G136" s="5"/>
      <c r="H136" s="5"/>
      <c r="I136" s="5"/>
      <c r="J136" s="5"/>
    </row>
    <row r="137" spans="1:11" x14ac:dyDescent="0.25">
      <c r="A137" s="6" t="s">
        <v>1440</v>
      </c>
      <c r="B137" s="13"/>
      <c r="C137" s="5"/>
      <c r="D137" s="5"/>
      <c r="E137" s="5"/>
      <c r="F137" s="5"/>
      <c r="G137" s="5"/>
      <c r="H137" s="5"/>
      <c r="I137" s="5"/>
      <c r="J137" s="5"/>
    </row>
    <row r="138" spans="1:11" x14ac:dyDescent="0.25">
      <c r="A138" s="6" t="s">
        <v>2302</v>
      </c>
      <c r="B138" s="13"/>
      <c r="C138" s="5"/>
      <c r="D138" s="5"/>
      <c r="E138" s="5"/>
      <c r="F138" s="5"/>
      <c r="G138" s="5"/>
      <c r="H138" s="5"/>
      <c r="I138" s="5"/>
      <c r="J138" s="5"/>
    </row>
    <row r="139" spans="1:11" x14ac:dyDescent="0.25">
      <c r="A139" s="6" t="s">
        <v>1441</v>
      </c>
      <c r="B139" s="13"/>
      <c r="C139" s="5"/>
      <c r="D139" s="5"/>
      <c r="E139" s="5"/>
      <c r="F139" s="5"/>
      <c r="G139" s="5"/>
      <c r="H139" s="5"/>
      <c r="I139" s="5"/>
      <c r="J139" s="5"/>
    </row>
    <row r="140" spans="1:11" x14ac:dyDescent="0.25">
      <c r="A140" s="6" t="s">
        <v>2303</v>
      </c>
      <c r="B140" s="13"/>
      <c r="C140" s="5"/>
      <c r="D140" s="5"/>
      <c r="E140" s="5"/>
      <c r="F140" s="5"/>
      <c r="G140" s="5"/>
      <c r="H140" s="5"/>
      <c r="I140" s="5"/>
      <c r="J140" s="5"/>
    </row>
    <row r="141" spans="1:11" x14ac:dyDescent="0.25">
      <c r="A141" s="6" t="s">
        <v>2304</v>
      </c>
      <c r="B141" s="13"/>
      <c r="C141" s="5"/>
      <c r="D141" s="5"/>
      <c r="E141" s="5"/>
      <c r="F141" s="5"/>
      <c r="G141" s="5"/>
      <c r="H141" s="5"/>
      <c r="I141" s="5"/>
      <c r="J141" s="5"/>
    </row>
    <row r="142" spans="1:11" x14ac:dyDescent="0.25">
      <c r="A142" s="6" t="s">
        <v>1442</v>
      </c>
      <c r="B142" s="13"/>
      <c r="C142" s="5"/>
      <c r="D142" s="5"/>
      <c r="E142" s="5"/>
      <c r="F142" s="5"/>
      <c r="G142" s="5"/>
      <c r="H142" s="5"/>
      <c r="I142" s="5"/>
      <c r="J142" s="5"/>
    </row>
    <row r="143" spans="1:11" x14ac:dyDescent="0.25">
      <c r="A143" s="6" t="s">
        <v>1443</v>
      </c>
      <c r="B143" s="13"/>
      <c r="C143" s="5"/>
      <c r="D143" s="5"/>
      <c r="E143" s="5"/>
      <c r="F143" s="5"/>
      <c r="G143" s="5"/>
      <c r="H143" s="5"/>
      <c r="I143" s="5"/>
      <c r="J143" s="5"/>
    </row>
    <row r="144" spans="1:11" x14ac:dyDescent="0.25">
      <c r="A144" s="6" t="s">
        <v>1444</v>
      </c>
      <c r="B144" s="13"/>
      <c r="C144" s="5"/>
      <c r="D144" s="5"/>
      <c r="E144" s="5"/>
      <c r="F144" s="5"/>
      <c r="G144" s="5"/>
      <c r="H144" s="5"/>
      <c r="I144" s="5"/>
      <c r="J144" s="5"/>
    </row>
    <row r="145" spans="1:10" x14ac:dyDescent="0.25">
      <c r="A145" s="6" t="s">
        <v>2305</v>
      </c>
      <c r="B145" s="13"/>
      <c r="C145" s="5"/>
      <c r="D145" s="5"/>
      <c r="E145" s="5"/>
      <c r="F145" s="5"/>
      <c r="G145" s="5"/>
      <c r="H145" s="5"/>
      <c r="I145" s="5"/>
      <c r="J145" s="5"/>
    </row>
    <row r="146" spans="1:10" x14ac:dyDescent="0.25">
      <c r="A146" s="6" t="s">
        <v>1445</v>
      </c>
      <c r="B146" s="13"/>
      <c r="C146" s="5"/>
      <c r="D146" s="5"/>
      <c r="E146" s="5"/>
      <c r="F146" s="5"/>
      <c r="G146" s="5"/>
      <c r="H146" s="5"/>
      <c r="I146" s="5"/>
      <c r="J146" s="5"/>
    </row>
    <row r="147" spans="1:10" x14ac:dyDescent="0.25">
      <c r="A147" s="6" t="s">
        <v>2306</v>
      </c>
      <c r="B147" s="13"/>
      <c r="C147" s="5"/>
      <c r="D147" s="5"/>
      <c r="E147" s="5"/>
      <c r="F147" s="5"/>
      <c r="G147" s="5"/>
      <c r="H147" s="5"/>
      <c r="I147" s="5"/>
      <c r="J147" s="5"/>
    </row>
    <row r="148" spans="1:10" x14ac:dyDescent="0.25">
      <c r="A148" s="6" t="s">
        <v>2307</v>
      </c>
      <c r="B148" s="13"/>
      <c r="C148" s="5"/>
      <c r="D148" s="5"/>
      <c r="E148" s="5"/>
      <c r="F148" s="5"/>
      <c r="G148" s="5"/>
      <c r="H148" s="5"/>
      <c r="I148" s="5"/>
      <c r="J148" s="5"/>
    </row>
    <row r="149" spans="1:10" x14ac:dyDescent="0.25">
      <c r="A149" s="6" t="s">
        <v>1446</v>
      </c>
      <c r="B149" s="13"/>
      <c r="C149" s="5"/>
      <c r="D149" s="5"/>
      <c r="E149" s="5"/>
      <c r="F149" s="5"/>
      <c r="G149" s="5"/>
      <c r="H149" s="5"/>
      <c r="I149" s="5"/>
      <c r="J149" s="5"/>
    </row>
    <row r="150" spans="1:10" x14ac:dyDescent="0.25">
      <c r="A150" s="6" t="s">
        <v>1447</v>
      </c>
      <c r="B150" s="13"/>
      <c r="C150" s="5"/>
      <c r="D150" s="5"/>
      <c r="E150" s="5"/>
      <c r="F150" s="5"/>
      <c r="G150" s="5"/>
      <c r="H150" s="5"/>
      <c r="I150" s="5"/>
      <c r="J150" s="5"/>
    </row>
    <row r="151" spans="1:10" x14ac:dyDescent="0.25">
      <c r="A151" s="6" t="s">
        <v>2308</v>
      </c>
      <c r="B151" s="13"/>
      <c r="C151" s="5"/>
      <c r="D151" s="5"/>
      <c r="E151" s="5"/>
      <c r="F151" s="5"/>
      <c r="G151" s="5"/>
      <c r="H151" s="5"/>
      <c r="I151" s="5"/>
      <c r="J151" s="5"/>
    </row>
    <row r="152" spans="1:10" x14ac:dyDescent="0.25">
      <c r="A152" s="6" t="s">
        <v>2309</v>
      </c>
      <c r="B152" s="13"/>
      <c r="C152" s="5"/>
      <c r="D152" s="5"/>
      <c r="E152" s="5"/>
      <c r="F152" s="5"/>
      <c r="G152" s="5"/>
      <c r="H152" s="5"/>
      <c r="I152" s="5"/>
      <c r="J152" s="5"/>
    </row>
    <row r="153" spans="1:10" x14ac:dyDescent="0.25">
      <c r="A153" s="6" t="s">
        <v>2310</v>
      </c>
      <c r="B153" s="13"/>
      <c r="C153" s="5"/>
      <c r="D153" s="5"/>
      <c r="E153" s="5"/>
      <c r="F153" s="5"/>
      <c r="G153" s="5"/>
      <c r="H153" s="5"/>
      <c r="I153" s="5"/>
      <c r="J153" s="5"/>
    </row>
    <row r="154" spans="1:10" x14ac:dyDescent="0.25">
      <c r="A154" s="6" t="s">
        <v>2311</v>
      </c>
      <c r="B154" s="13"/>
      <c r="C154" s="5"/>
      <c r="D154" s="5"/>
      <c r="E154" s="5"/>
      <c r="F154" s="5"/>
      <c r="G154" s="5"/>
      <c r="H154" s="5"/>
      <c r="I154" s="5"/>
      <c r="J154" s="5"/>
    </row>
    <row r="155" spans="1:10" x14ac:dyDescent="0.25">
      <c r="A155" s="6" t="s">
        <v>2312</v>
      </c>
      <c r="B155" s="13"/>
      <c r="C155" s="5"/>
      <c r="D155" s="5"/>
      <c r="E155" s="5"/>
      <c r="F155" s="5"/>
      <c r="G155" s="5"/>
      <c r="H155" s="5"/>
      <c r="I155" s="5"/>
      <c r="J155" s="5"/>
    </row>
    <row r="156" spans="1:10" x14ac:dyDescent="0.25">
      <c r="A156" s="6" t="s">
        <v>2313</v>
      </c>
      <c r="B156" s="13"/>
      <c r="C156" s="5"/>
      <c r="D156" s="5"/>
      <c r="E156" s="5"/>
      <c r="F156" s="5"/>
      <c r="G156" s="5"/>
      <c r="H156" s="5"/>
      <c r="I156" s="5"/>
      <c r="J156" s="5"/>
    </row>
    <row r="157" spans="1:10" x14ac:dyDescent="0.25">
      <c r="A157" s="6" t="s">
        <v>1448</v>
      </c>
      <c r="B157" s="13"/>
      <c r="C157" s="5"/>
      <c r="D157" s="5"/>
      <c r="E157" s="5"/>
      <c r="F157" s="5"/>
      <c r="G157" s="5"/>
      <c r="H157" s="5"/>
      <c r="I157" s="5"/>
      <c r="J157" s="5"/>
    </row>
    <row r="158" spans="1:10" x14ac:dyDescent="0.25">
      <c r="A158" s="6" t="s">
        <v>1449</v>
      </c>
      <c r="B158" s="13"/>
      <c r="C158" s="5"/>
      <c r="D158" s="5"/>
      <c r="E158" s="5"/>
      <c r="F158" s="5"/>
      <c r="G158" s="5"/>
      <c r="H158" s="5"/>
      <c r="I158" s="5"/>
      <c r="J158" s="5"/>
    </row>
    <row r="159" spans="1:10" x14ac:dyDescent="0.25">
      <c r="A159" s="6" t="s">
        <v>1450</v>
      </c>
      <c r="B159" s="13"/>
      <c r="C159" s="5"/>
      <c r="D159" s="5"/>
      <c r="E159" s="5"/>
      <c r="F159" s="5"/>
      <c r="G159" s="5"/>
      <c r="H159" s="5"/>
      <c r="I159" s="5"/>
      <c r="J159" s="5"/>
    </row>
    <row r="160" spans="1:10" x14ac:dyDescent="0.25">
      <c r="A160" s="6" t="s">
        <v>1451</v>
      </c>
      <c r="B160" s="13"/>
      <c r="C160" s="5"/>
      <c r="D160" s="5"/>
      <c r="E160" s="5"/>
      <c r="F160" s="5"/>
      <c r="G160" s="5"/>
      <c r="H160" s="5"/>
      <c r="I160" s="5"/>
      <c r="J160" s="5"/>
    </row>
    <row r="161" spans="1:10" x14ac:dyDescent="0.25">
      <c r="A161" s="6" t="s">
        <v>2314</v>
      </c>
      <c r="B161" s="13"/>
      <c r="C161" s="5"/>
      <c r="D161" s="5"/>
      <c r="E161" s="5"/>
      <c r="F161" s="5"/>
      <c r="G161" s="5"/>
      <c r="H161" s="5"/>
      <c r="I161" s="5"/>
      <c r="J161" s="5"/>
    </row>
    <row r="162" spans="1:10" x14ac:dyDescent="0.25">
      <c r="A162" s="6" t="s">
        <v>2315</v>
      </c>
      <c r="B162" s="13"/>
      <c r="C162" s="5"/>
      <c r="D162" s="5"/>
      <c r="E162" s="5"/>
      <c r="F162" s="5"/>
      <c r="G162" s="5"/>
      <c r="H162" s="5"/>
      <c r="I162" s="5"/>
      <c r="J162" s="5"/>
    </row>
    <row r="163" spans="1:10" x14ac:dyDescent="0.25">
      <c r="A163" s="6" t="s">
        <v>1452</v>
      </c>
      <c r="B163" s="13"/>
      <c r="C163" s="5"/>
      <c r="D163" s="5"/>
      <c r="E163" s="5"/>
      <c r="F163" s="5"/>
      <c r="G163" s="5"/>
      <c r="H163" s="5"/>
      <c r="I163" s="5"/>
      <c r="J163" s="5"/>
    </row>
    <row r="164" spans="1:10" x14ac:dyDescent="0.25">
      <c r="A164" s="6" t="s">
        <v>2316</v>
      </c>
      <c r="B164" s="13"/>
      <c r="C164" s="5"/>
      <c r="D164" s="5"/>
      <c r="E164" s="5"/>
      <c r="F164" s="5"/>
      <c r="G164" s="5"/>
      <c r="H164" s="5"/>
      <c r="I164" s="5"/>
      <c r="J164" s="5"/>
    </row>
    <row r="165" spans="1:10" x14ac:dyDescent="0.25">
      <c r="A165" s="6" t="s">
        <v>2317</v>
      </c>
      <c r="B165" s="13"/>
      <c r="C165" s="5"/>
      <c r="D165" s="5"/>
      <c r="E165" s="5"/>
      <c r="F165" s="5"/>
      <c r="G165" s="5"/>
      <c r="H165" s="5"/>
      <c r="I165" s="5"/>
      <c r="J165" s="5"/>
    </row>
    <row r="166" spans="1:10" x14ac:dyDescent="0.25">
      <c r="A166" s="6" t="s">
        <v>1453</v>
      </c>
      <c r="B166" s="13"/>
      <c r="C166" s="5"/>
      <c r="D166" s="5"/>
      <c r="E166" s="5"/>
      <c r="F166" s="5"/>
      <c r="G166" s="5"/>
      <c r="H166" s="5"/>
      <c r="I166" s="5"/>
      <c r="J166" s="5"/>
    </row>
    <row r="167" spans="1:10" x14ac:dyDescent="0.25">
      <c r="A167" s="6" t="s">
        <v>1454</v>
      </c>
      <c r="B167" s="13"/>
      <c r="C167" s="5"/>
      <c r="D167" s="5"/>
      <c r="E167" s="5"/>
      <c r="F167" s="5"/>
      <c r="G167" s="5"/>
      <c r="H167" s="5"/>
      <c r="I167" s="5"/>
      <c r="J167" s="5"/>
    </row>
    <row r="168" spans="1:10" x14ac:dyDescent="0.25">
      <c r="A168" s="6" t="s">
        <v>1455</v>
      </c>
      <c r="B168" s="13"/>
      <c r="C168" s="5"/>
      <c r="D168" s="5"/>
      <c r="E168" s="5"/>
      <c r="F168" s="5"/>
      <c r="G168" s="5"/>
      <c r="H168" s="5"/>
      <c r="I168" s="5"/>
      <c r="J168" s="5"/>
    </row>
    <row r="169" spans="1:10" x14ac:dyDescent="0.25">
      <c r="A169" s="6" t="s">
        <v>1456</v>
      </c>
      <c r="B169" s="13"/>
      <c r="C169" s="5"/>
      <c r="D169" s="5"/>
      <c r="E169" s="5"/>
      <c r="F169" s="5"/>
      <c r="G169" s="5"/>
      <c r="H169" s="5"/>
      <c r="I169" s="5"/>
      <c r="J169" s="5"/>
    </row>
    <row r="170" spans="1:10" x14ac:dyDescent="0.25">
      <c r="A170" s="6" t="s">
        <v>2318</v>
      </c>
      <c r="B170" s="13"/>
      <c r="C170" s="5"/>
      <c r="D170" s="5"/>
      <c r="E170" s="5"/>
      <c r="F170" s="5"/>
      <c r="G170" s="5"/>
      <c r="H170" s="5"/>
      <c r="I170" s="5"/>
      <c r="J170" s="5"/>
    </row>
    <row r="171" spans="1:10" x14ac:dyDescent="0.25">
      <c r="A171" s="6" t="s">
        <v>1457</v>
      </c>
      <c r="B171" s="13"/>
      <c r="C171" s="5"/>
      <c r="D171" s="5"/>
      <c r="E171" s="5"/>
      <c r="F171" s="5"/>
      <c r="G171" s="5"/>
      <c r="H171" s="5"/>
      <c r="I171" s="5"/>
      <c r="J171" s="5"/>
    </row>
    <row r="172" spans="1:10" x14ac:dyDescent="0.25">
      <c r="A172" s="6" t="s">
        <v>2319</v>
      </c>
      <c r="B172" s="13"/>
      <c r="C172" s="5"/>
      <c r="D172" s="5"/>
      <c r="E172" s="5"/>
      <c r="F172" s="5"/>
      <c r="G172" s="5"/>
      <c r="H172" s="5"/>
      <c r="I172" s="5"/>
      <c r="J172" s="5"/>
    </row>
    <row r="173" spans="1:10" x14ac:dyDescent="0.25">
      <c r="A173" s="6" t="s">
        <v>1458</v>
      </c>
      <c r="B173" s="13"/>
      <c r="C173" s="5"/>
      <c r="D173" s="5"/>
      <c r="E173" s="5"/>
      <c r="F173" s="5"/>
      <c r="G173" s="5"/>
      <c r="H173" s="5"/>
      <c r="I173" s="5"/>
      <c r="J173" s="5"/>
    </row>
    <row r="174" spans="1:10" x14ac:dyDescent="0.25">
      <c r="A174" s="6" t="s">
        <v>1459</v>
      </c>
      <c r="B174" s="13"/>
      <c r="C174" s="5"/>
      <c r="D174" s="5"/>
      <c r="E174" s="5"/>
      <c r="F174" s="5"/>
      <c r="G174" s="5"/>
      <c r="H174" s="5"/>
      <c r="I174" s="5"/>
      <c r="J174" s="5"/>
    </row>
    <row r="175" spans="1:10" x14ac:dyDescent="0.25">
      <c r="A175" s="6" t="s">
        <v>2320</v>
      </c>
      <c r="B175" s="13"/>
      <c r="C175" s="5"/>
      <c r="D175" s="5"/>
      <c r="E175" s="5"/>
      <c r="F175" s="5"/>
      <c r="G175" s="5"/>
      <c r="H175" s="5"/>
      <c r="I175" s="5"/>
      <c r="J175" s="5"/>
    </row>
    <row r="176" spans="1:10" x14ac:dyDescent="0.25">
      <c r="A176" s="6" t="s">
        <v>2321</v>
      </c>
      <c r="B176" s="13"/>
      <c r="C176" s="5"/>
      <c r="D176" s="5"/>
      <c r="E176" s="5"/>
      <c r="F176" s="5"/>
      <c r="G176" s="5"/>
      <c r="H176" s="5"/>
      <c r="I176" s="5"/>
      <c r="J176" s="5"/>
    </row>
    <row r="177" spans="1:11" x14ac:dyDescent="0.25">
      <c r="A177" s="6" t="s">
        <v>2322</v>
      </c>
      <c r="B177" s="13"/>
      <c r="C177" s="5"/>
      <c r="D177" s="5"/>
      <c r="E177" s="5"/>
      <c r="F177" s="5"/>
      <c r="G177" s="5"/>
      <c r="H177" s="5"/>
      <c r="I177" s="5"/>
      <c r="J177" s="5"/>
    </row>
    <row r="178" spans="1:11" x14ac:dyDescent="0.25">
      <c r="A178" s="6" t="s">
        <v>2323</v>
      </c>
      <c r="B178" s="13"/>
      <c r="C178" s="5"/>
      <c r="D178" s="5"/>
      <c r="E178" s="5"/>
      <c r="F178" s="5"/>
      <c r="G178" s="5"/>
      <c r="H178" s="5"/>
      <c r="I178" s="5"/>
      <c r="J178" s="5"/>
    </row>
    <row r="179" spans="1:11" x14ac:dyDescent="0.25">
      <c r="A179" s="6" t="s">
        <v>2324</v>
      </c>
      <c r="B179" s="13"/>
      <c r="C179" s="5"/>
      <c r="D179" s="5"/>
      <c r="E179" s="5"/>
      <c r="F179" s="5"/>
      <c r="G179" s="5"/>
      <c r="H179" s="5"/>
      <c r="I179" s="5"/>
      <c r="J179" s="5"/>
    </row>
    <row r="180" spans="1:11" x14ac:dyDescent="0.25">
      <c r="A180" s="6" t="s">
        <v>2325</v>
      </c>
      <c r="B180" s="13"/>
      <c r="C180" s="5"/>
      <c r="D180" s="5"/>
      <c r="E180" s="5"/>
      <c r="F180" s="5"/>
      <c r="G180" s="5"/>
      <c r="H180" s="5"/>
      <c r="I180" s="5"/>
      <c r="J180" s="5"/>
    </row>
    <row r="181" spans="1:11" x14ac:dyDescent="0.25">
      <c r="A181" s="6" t="s">
        <v>2326</v>
      </c>
      <c r="B181" s="13"/>
      <c r="C181" s="5"/>
      <c r="D181" s="5"/>
      <c r="E181" s="5"/>
      <c r="F181" s="5"/>
      <c r="G181" s="5"/>
      <c r="H181" s="5"/>
      <c r="I181" s="5"/>
      <c r="J181" s="5"/>
    </row>
    <row r="182" spans="1:11" x14ac:dyDescent="0.25">
      <c r="A182" s="6" t="s">
        <v>2327</v>
      </c>
      <c r="B182" s="13"/>
      <c r="C182" s="5"/>
      <c r="D182" s="5"/>
      <c r="E182" s="5"/>
      <c r="F182" s="5"/>
      <c r="G182" s="5"/>
      <c r="H182" s="5"/>
      <c r="I182" s="5"/>
      <c r="J182" s="5"/>
    </row>
    <row r="183" spans="1:11" x14ac:dyDescent="0.25">
      <c r="A183" s="6" t="s">
        <v>2328</v>
      </c>
      <c r="B183" s="13"/>
      <c r="C183" s="5"/>
      <c r="D183" s="5"/>
      <c r="E183" s="5"/>
      <c r="F183" s="5"/>
      <c r="G183" s="5"/>
      <c r="H183" s="5"/>
      <c r="I183" s="5"/>
      <c r="J183" s="5"/>
    </row>
    <row r="184" spans="1:11" x14ac:dyDescent="0.25">
      <c r="A184" s="6" t="s">
        <v>2329</v>
      </c>
      <c r="B184" s="13"/>
      <c r="C184" s="5"/>
      <c r="D184" s="5"/>
      <c r="E184" s="5"/>
      <c r="F184" s="5"/>
      <c r="G184" s="5"/>
      <c r="H184" s="5"/>
      <c r="I184" s="5"/>
      <c r="J184" s="5"/>
    </row>
    <row r="185" spans="1:11" x14ac:dyDescent="0.25">
      <c r="A185" s="6" t="s">
        <v>2330</v>
      </c>
      <c r="B185" s="13"/>
      <c r="C185" s="5"/>
      <c r="D185" s="5"/>
      <c r="E185" s="5"/>
      <c r="F185" s="5"/>
      <c r="G185" s="5"/>
      <c r="H185" s="5"/>
      <c r="I185" s="5"/>
      <c r="J185" s="5"/>
    </row>
    <row r="186" spans="1:11" s="19" customFormat="1" x14ac:dyDescent="0.25">
      <c r="A186" s="11" t="s">
        <v>1460</v>
      </c>
      <c r="B186" s="12"/>
      <c r="C186" s="26">
        <f t="shared" ref="C186:J186" si="6">SUM(C187:C211)</f>
        <v>0</v>
      </c>
      <c r="D186" s="26">
        <f t="shared" si="6"/>
        <v>0</v>
      </c>
      <c r="E186" s="26">
        <f t="shared" si="6"/>
        <v>0</v>
      </c>
      <c r="F186" s="26">
        <f t="shared" si="6"/>
        <v>0</v>
      </c>
      <c r="G186" s="26">
        <f t="shared" si="6"/>
        <v>0</v>
      </c>
      <c r="H186" s="26">
        <f t="shared" si="6"/>
        <v>0</v>
      </c>
      <c r="I186" s="26">
        <f t="shared" si="6"/>
        <v>0</v>
      </c>
      <c r="J186" s="26">
        <f t="shared" si="6"/>
        <v>0</v>
      </c>
      <c r="K186" s="21"/>
    </row>
    <row r="187" spans="1:11" x14ac:dyDescent="0.25">
      <c r="A187" s="6" t="s">
        <v>1461</v>
      </c>
      <c r="B187" s="13"/>
      <c r="C187" s="5"/>
      <c r="D187" s="5"/>
      <c r="E187" s="5"/>
      <c r="F187" s="5"/>
      <c r="G187" s="5"/>
      <c r="H187" s="5"/>
      <c r="I187" s="5"/>
      <c r="J187" s="5"/>
    </row>
    <row r="188" spans="1:11" x14ac:dyDescent="0.25">
      <c r="A188" s="6" t="s">
        <v>1462</v>
      </c>
      <c r="B188" s="13"/>
      <c r="C188" s="5"/>
      <c r="D188" s="5"/>
      <c r="E188" s="5"/>
      <c r="F188" s="5"/>
      <c r="G188" s="5"/>
      <c r="H188" s="5"/>
      <c r="I188" s="5"/>
      <c r="J188" s="5"/>
    </row>
    <row r="189" spans="1:11" x14ac:dyDescent="0.25">
      <c r="A189" s="6" t="s">
        <v>1463</v>
      </c>
      <c r="B189" s="13"/>
      <c r="C189" s="5"/>
      <c r="D189" s="5"/>
      <c r="E189" s="5"/>
      <c r="F189" s="5"/>
      <c r="G189" s="5"/>
      <c r="H189" s="5"/>
      <c r="I189" s="5"/>
      <c r="J189" s="5"/>
    </row>
    <row r="190" spans="1:11" x14ac:dyDescent="0.25">
      <c r="A190" s="6" t="s">
        <v>1464</v>
      </c>
      <c r="B190" s="13"/>
      <c r="C190" s="5"/>
      <c r="D190" s="5"/>
      <c r="E190" s="5"/>
      <c r="F190" s="5"/>
      <c r="G190" s="5"/>
      <c r="H190" s="5"/>
      <c r="I190" s="5"/>
      <c r="J190" s="5"/>
    </row>
    <row r="191" spans="1:11" x14ac:dyDescent="0.25">
      <c r="A191" s="6" t="s">
        <v>1465</v>
      </c>
      <c r="B191" s="13"/>
      <c r="C191" s="5"/>
      <c r="D191" s="5"/>
      <c r="E191" s="5"/>
      <c r="F191" s="5"/>
      <c r="G191" s="5"/>
      <c r="H191" s="5"/>
      <c r="I191" s="5"/>
      <c r="J191" s="5"/>
    </row>
    <row r="192" spans="1:11" x14ac:dyDescent="0.25">
      <c r="A192" s="6" t="s">
        <v>1466</v>
      </c>
      <c r="B192" s="13"/>
      <c r="C192" s="5"/>
      <c r="D192" s="5"/>
      <c r="E192" s="5"/>
      <c r="F192" s="5"/>
      <c r="G192" s="5"/>
      <c r="H192" s="5"/>
      <c r="I192" s="5"/>
      <c r="J192" s="5"/>
    </row>
    <row r="193" spans="1:10" x14ac:dyDescent="0.25">
      <c r="A193" s="6" t="s">
        <v>1467</v>
      </c>
      <c r="B193" s="13"/>
      <c r="C193" s="5"/>
      <c r="D193" s="5"/>
      <c r="E193" s="5"/>
      <c r="F193" s="5"/>
      <c r="G193" s="5"/>
      <c r="H193" s="5"/>
      <c r="I193" s="5"/>
      <c r="J193" s="5"/>
    </row>
    <row r="194" spans="1:10" x14ac:dyDescent="0.25">
      <c r="A194" s="6" t="s">
        <v>1468</v>
      </c>
      <c r="B194" s="13"/>
      <c r="C194" s="5"/>
      <c r="D194" s="5"/>
      <c r="E194" s="5"/>
      <c r="F194" s="5"/>
      <c r="G194" s="5"/>
      <c r="H194" s="5"/>
      <c r="I194" s="5"/>
      <c r="J194" s="5"/>
    </row>
    <row r="195" spans="1:10" x14ac:dyDescent="0.25">
      <c r="A195" s="6" t="s">
        <v>1469</v>
      </c>
      <c r="B195" s="13"/>
      <c r="C195" s="5"/>
      <c r="D195" s="5"/>
      <c r="E195" s="5"/>
      <c r="F195" s="5"/>
      <c r="G195" s="5"/>
      <c r="H195" s="5"/>
      <c r="I195" s="5"/>
      <c r="J195" s="5"/>
    </row>
    <row r="196" spans="1:10" x14ac:dyDescent="0.25">
      <c r="A196" s="6" t="s">
        <v>1470</v>
      </c>
      <c r="B196" s="13"/>
      <c r="C196" s="5"/>
      <c r="D196" s="5"/>
      <c r="E196" s="5"/>
      <c r="F196" s="5"/>
      <c r="G196" s="5"/>
      <c r="H196" s="5"/>
      <c r="I196" s="5"/>
      <c r="J196" s="5"/>
    </row>
    <row r="197" spans="1:10" x14ac:dyDescent="0.25">
      <c r="A197" s="6" t="s">
        <v>1471</v>
      </c>
      <c r="B197" s="13"/>
      <c r="C197" s="5"/>
      <c r="D197" s="5"/>
      <c r="E197" s="5"/>
      <c r="F197" s="5"/>
      <c r="G197" s="5"/>
      <c r="H197" s="5"/>
      <c r="I197" s="5"/>
      <c r="J197" s="5"/>
    </row>
    <row r="198" spans="1:10" x14ac:dyDescent="0.25">
      <c r="A198" s="6" t="s">
        <v>1472</v>
      </c>
      <c r="B198" s="13"/>
      <c r="C198" s="5"/>
      <c r="D198" s="5"/>
      <c r="E198" s="5"/>
      <c r="F198" s="5"/>
      <c r="G198" s="5"/>
      <c r="H198" s="5"/>
      <c r="I198" s="5"/>
      <c r="J198" s="5"/>
    </row>
    <row r="199" spans="1:10" x14ac:dyDescent="0.25">
      <c r="A199" s="6" t="s">
        <v>1473</v>
      </c>
      <c r="B199" s="13"/>
      <c r="C199" s="5"/>
      <c r="D199" s="5"/>
      <c r="E199" s="5"/>
      <c r="F199" s="5"/>
      <c r="G199" s="5"/>
      <c r="H199" s="5"/>
      <c r="I199" s="5"/>
      <c r="J199" s="5"/>
    </row>
    <row r="200" spans="1:10" x14ac:dyDescent="0.25">
      <c r="A200" s="6" t="s">
        <v>1474</v>
      </c>
      <c r="B200" s="13"/>
      <c r="C200" s="5"/>
      <c r="D200" s="5"/>
      <c r="E200" s="5"/>
      <c r="F200" s="5"/>
      <c r="G200" s="5"/>
      <c r="H200" s="5"/>
      <c r="I200" s="5"/>
      <c r="J200" s="5"/>
    </row>
    <row r="201" spans="1:10" x14ac:dyDescent="0.25">
      <c r="A201" s="6" t="s">
        <v>1475</v>
      </c>
      <c r="B201" s="13"/>
      <c r="C201" s="5"/>
      <c r="D201" s="5"/>
      <c r="E201" s="5"/>
      <c r="F201" s="5"/>
      <c r="G201" s="5"/>
      <c r="H201" s="5"/>
      <c r="I201" s="5"/>
      <c r="J201" s="5"/>
    </row>
    <row r="202" spans="1:10" x14ac:dyDescent="0.25">
      <c r="A202" s="6" t="s">
        <v>1476</v>
      </c>
      <c r="B202" s="13"/>
      <c r="C202" s="5"/>
      <c r="D202" s="5"/>
      <c r="E202" s="5"/>
      <c r="F202" s="5"/>
      <c r="G202" s="5"/>
      <c r="H202" s="5"/>
      <c r="I202" s="5"/>
      <c r="J202" s="5"/>
    </row>
    <row r="203" spans="1:10" x14ac:dyDescent="0.25">
      <c r="A203" s="6" t="s">
        <v>1477</v>
      </c>
      <c r="B203" s="13"/>
      <c r="C203" s="5"/>
      <c r="D203" s="5"/>
      <c r="E203" s="5"/>
      <c r="F203" s="5"/>
      <c r="G203" s="5"/>
      <c r="H203" s="5"/>
      <c r="I203" s="5"/>
      <c r="J203" s="5"/>
    </row>
    <row r="204" spans="1:10" x14ac:dyDescent="0.25">
      <c r="A204" s="6" t="s">
        <v>1478</v>
      </c>
      <c r="B204" s="13"/>
      <c r="C204" s="5"/>
      <c r="D204" s="5"/>
      <c r="E204" s="5"/>
      <c r="F204" s="5"/>
      <c r="G204" s="5"/>
      <c r="H204" s="5"/>
      <c r="I204" s="5"/>
      <c r="J204" s="5"/>
    </row>
    <row r="205" spans="1:10" x14ac:dyDescent="0.25">
      <c r="A205" s="6" t="s">
        <v>1479</v>
      </c>
      <c r="B205" s="13"/>
      <c r="C205" s="5"/>
      <c r="D205" s="5"/>
      <c r="E205" s="5"/>
      <c r="F205" s="5"/>
      <c r="G205" s="5"/>
      <c r="H205" s="5"/>
      <c r="I205" s="5"/>
      <c r="J205" s="5"/>
    </row>
    <row r="206" spans="1:10" x14ac:dyDescent="0.25">
      <c r="A206" s="6" t="s">
        <v>1480</v>
      </c>
      <c r="B206" s="13"/>
      <c r="C206" s="5"/>
      <c r="D206" s="5"/>
      <c r="E206" s="5"/>
      <c r="F206" s="5"/>
      <c r="G206" s="5"/>
      <c r="H206" s="5"/>
      <c r="I206" s="5"/>
      <c r="J206" s="5"/>
    </row>
    <row r="207" spans="1:10" x14ac:dyDescent="0.25">
      <c r="A207" s="6" t="s">
        <v>1481</v>
      </c>
      <c r="B207" s="13"/>
      <c r="C207" s="5"/>
      <c r="D207" s="5"/>
      <c r="E207" s="5"/>
      <c r="F207" s="5"/>
      <c r="G207" s="5"/>
      <c r="H207" s="5"/>
      <c r="I207" s="5"/>
      <c r="J207" s="5"/>
    </row>
    <row r="208" spans="1:10" x14ac:dyDescent="0.25">
      <c r="A208" s="6" t="s">
        <v>1482</v>
      </c>
      <c r="B208" s="13"/>
      <c r="C208" s="5"/>
      <c r="D208" s="5"/>
      <c r="E208" s="5"/>
      <c r="F208" s="5"/>
      <c r="G208" s="5"/>
      <c r="H208" s="5"/>
      <c r="I208" s="5"/>
      <c r="J208" s="5"/>
    </row>
    <row r="209" spans="1:11" x14ac:dyDescent="0.25">
      <c r="A209" s="6" t="s">
        <v>1483</v>
      </c>
      <c r="B209" s="13"/>
      <c r="C209" s="5"/>
      <c r="D209" s="5"/>
      <c r="E209" s="5"/>
      <c r="F209" s="5"/>
      <c r="G209" s="5"/>
      <c r="H209" s="5"/>
      <c r="I209" s="5"/>
      <c r="J209" s="5"/>
    </row>
    <row r="210" spans="1:11" x14ac:dyDescent="0.25">
      <c r="A210" s="6" t="s">
        <v>1484</v>
      </c>
      <c r="B210" s="13"/>
      <c r="C210" s="5"/>
      <c r="D210" s="5"/>
      <c r="E210" s="5"/>
      <c r="F210" s="5"/>
      <c r="G210" s="5"/>
      <c r="H210" s="5"/>
      <c r="I210" s="5"/>
      <c r="J210" s="5"/>
    </row>
    <row r="211" spans="1:11" x14ac:dyDescent="0.25">
      <c r="A211" s="6" t="s">
        <v>1485</v>
      </c>
      <c r="B211" s="13"/>
      <c r="C211" s="5"/>
      <c r="D211" s="5"/>
      <c r="E211" s="5"/>
      <c r="F211" s="5"/>
      <c r="G211" s="5"/>
      <c r="H211" s="5"/>
      <c r="I211" s="5"/>
      <c r="J211" s="5"/>
    </row>
    <row r="212" spans="1:11" s="19" customFormat="1" x14ac:dyDescent="0.25">
      <c r="A212" s="11" t="s">
        <v>1486</v>
      </c>
      <c r="B212" s="12"/>
      <c r="C212" s="26">
        <f t="shared" ref="C212:J212" si="7">SUM(C213:C225)</f>
        <v>0</v>
      </c>
      <c r="D212" s="26">
        <f t="shared" si="7"/>
        <v>0</v>
      </c>
      <c r="E212" s="26">
        <f t="shared" si="7"/>
        <v>0</v>
      </c>
      <c r="F212" s="26">
        <f t="shared" si="7"/>
        <v>0</v>
      </c>
      <c r="G212" s="26">
        <f t="shared" si="7"/>
        <v>0</v>
      </c>
      <c r="H212" s="26">
        <f t="shared" si="7"/>
        <v>0</v>
      </c>
      <c r="I212" s="26">
        <f t="shared" si="7"/>
        <v>0</v>
      </c>
      <c r="J212" s="26">
        <f t="shared" si="7"/>
        <v>0</v>
      </c>
      <c r="K212" s="21"/>
    </row>
    <row r="213" spans="1:11" x14ac:dyDescent="0.25">
      <c r="A213" s="6" t="s">
        <v>1487</v>
      </c>
      <c r="B213" s="13"/>
      <c r="C213" s="5"/>
      <c r="D213" s="5"/>
      <c r="E213" s="5"/>
      <c r="F213" s="5"/>
      <c r="G213" s="5"/>
      <c r="H213" s="5"/>
      <c r="I213" s="5"/>
      <c r="J213" s="5"/>
    </row>
    <row r="214" spans="1:11" x14ac:dyDescent="0.25">
      <c r="A214" s="6" t="s">
        <v>1488</v>
      </c>
      <c r="B214" s="13"/>
      <c r="C214" s="5"/>
      <c r="D214" s="5"/>
      <c r="E214" s="5"/>
      <c r="F214" s="5"/>
      <c r="G214" s="5"/>
      <c r="H214" s="5"/>
      <c r="I214" s="5"/>
      <c r="J214" s="5"/>
    </row>
    <row r="215" spans="1:11" x14ac:dyDescent="0.25">
      <c r="A215" s="6" t="s">
        <v>1489</v>
      </c>
      <c r="B215" s="13"/>
      <c r="C215" s="5"/>
      <c r="D215" s="5"/>
      <c r="E215" s="5"/>
      <c r="F215" s="5"/>
      <c r="G215" s="5"/>
      <c r="H215" s="5"/>
      <c r="I215" s="5"/>
      <c r="J215" s="5"/>
    </row>
    <row r="216" spans="1:11" x14ac:dyDescent="0.25">
      <c r="A216" s="6" t="s">
        <v>1490</v>
      </c>
      <c r="B216" s="13"/>
      <c r="C216" s="5"/>
      <c r="D216" s="5"/>
      <c r="E216" s="5"/>
      <c r="F216" s="5"/>
      <c r="G216" s="5"/>
      <c r="H216" s="5"/>
      <c r="I216" s="5"/>
      <c r="J216" s="5"/>
    </row>
    <row r="217" spans="1:11" x14ac:dyDescent="0.25">
      <c r="A217" s="6" t="s">
        <v>1491</v>
      </c>
      <c r="B217" s="13"/>
      <c r="C217" s="5"/>
      <c r="D217" s="5"/>
      <c r="E217" s="5"/>
      <c r="F217" s="5"/>
      <c r="G217" s="5"/>
      <c r="H217" s="5"/>
      <c r="I217" s="5"/>
      <c r="J217" s="5"/>
    </row>
    <row r="218" spans="1:11" x14ac:dyDescent="0.25">
      <c r="A218" s="6" t="s">
        <v>1492</v>
      </c>
      <c r="B218" s="13"/>
      <c r="C218" s="5"/>
      <c r="D218" s="5"/>
      <c r="E218" s="5"/>
      <c r="F218" s="5"/>
      <c r="G218" s="5"/>
      <c r="H218" s="5"/>
      <c r="I218" s="5"/>
      <c r="J218" s="5"/>
    </row>
    <row r="219" spans="1:11" x14ac:dyDescent="0.25">
      <c r="A219" s="6" t="s">
        <v>1493</v>
      </c>
      <c r="B219" s="13"/>
      <c r="C219" s="5"/>
      <c r="D219" s="5"/>
      <c r="E219" s="5"/>
      <c r="F219" s="5"/>
      <c r="G219" s="5"/>
      <c r="H219" s="5"/>
      <c r="I219" s="5"/>
      <c r="J219" s="5"/>
    </row>
    <row r="220" spans="1:11" x14ac:dyDescent="0.25">
      <c r="A220" s="6" t="s">
        <v>1494</v>
      </c>
      <c r="B220" s="13"/>
      <c r="C220" s="5"/>
      <c r="D220" s="5"/>
      <c r="E220" s="5"/>
      <c r="F220" s="5"/>
      <c r="G220" s="5"/>
      <c r="H220" s="5"/>
      <c r="I220" s="5"/>
      <c r="J220" s="5"/>
    </row>
    <row r="221" spans="1:11" x14ac:dyDescent="0.25">
      <c r="A221" s="6" t="s">
        <v>1495</v>
      </c>
      <c r="B221" s="13"/>
      <c r="C221" s="5"/>
      <c r="D221" s="5"/>
      <c r="E221" s="5"/>
      <c r="F221" s="5"/>
      <c r="G221" s="5"/>
      <c r="H221" s="5"/>
      <c r="I221" s="5"/>
      <c r="J221" s="5"/>
    </row>
    <row r="222" spans="1:11" x14ac:dyDescent="0.25">
      <c r="A222" s="6" t="s">
        <v>1496</v>
      </c>
      <c r="B222" s="13"/>
      <c r="C222" s="5"/>
      <c r="D222" s="5"/>
      <c r="E222" s="5"/>
      <c r="F222" s="5"/>
      <c r="G222" s="5"/>
      <c r="H222" s="5"/>
      <c r="I222" s="5"/>
      <c r="J222" s="5"/>
    </row>
    <row r="223" spans="1:11" x14ac:dyDescent="0.25">
      <c r="A223" s="6" t="s">
        <v>1497</v>
      </c>
      <c r="B223" s="13"/>
      <c r="C223" s="5"/>
      <c r="D223" s="5"/>
      <c r="E223" s="5"/>
      <c r="F223" s="5"/>
      <c r="G223" s="5"/>
      <c r="H223" s="5"/>
      <c r="I223" s="5"/>
      <c r="J223" s="5"/>
    </row>
    <row r="224" spans="1:11" x14ac:dyDescent="0.25">
      <c r="A224" s="6" t="s">
        <v>1498</v>
      </c>
      <c r="B224" s="13"/>
      <c r="C224" s="5"/>
      <c r="D224" s="5"/>
      <c r="E224" s="5"/>
      <c r="F224" s="5"/>
      <c r="G224" s="5"/>
      <c r="H224" s="5"/>
      <c r="I224" s="5"/>
      <c r="J224" s="5"/>
    </row>
    <row r="225" spans="1:11" x14ac:dyDescent="0.25">
      <c r="A225" s="6" t="s">
        <v>1499</v>
      </c>
      <c r="B225" s="13"/>
      <c r="C225" s="5"/>
      <c r="D225" s="5"/>
      <c r="E225" s="5"/>
      <c r="F225" s="5"/>
      <c r="G225" s="5"/>
      <c r="H225" s="5"/>
      <c r="I225" s="5"/>
      <c r="J225" s="5"/>
    </row>
    <row r="226" spans="1:11" s="19" customFormat="1" x14ac:dyDescent="0.25">
      <c r="A226" s="11" t="s">
        <v>1500</v>
      </c>
      <c r="B226" s="12"/>
      <c r="C226" s="26">
        <f t="shared" ref="C226:J226" si="8">SUM(C227:C254)</f>
        <v>16515</v>
      </c>
      <c r="D226" s="26">
        <f t="shared" si="8"/>
        <v>60476</v>
      </c>
      <c r="E226" s="26">
        <f t="shared" si="8"/>
        <v>65624</v>
      </c>
      <c r="F226" s="26">
        <f t="shared" si="8"/>
        <v>11367</v>
      </c>
      <c r="G226" s="26">
        <f t="shared" si="8"/>
        <v>64261.003833333685</v>
      </c>
      <c r="H226" s="26">
        <f t="shared" si="8"/>
        <v>158591.3201666676</v>
      </c>
      <c r="I226" s="26">
        <f t="shared" si="8"/>
        <v>164264.56116666849</v>
      </c>
      <c r="J226" s="26">
        <f t="shared" si="8"/>
        <v>58587.762833333101</v>
      </c>
      <c r="K226" s="21"/>
    </row>
    <row r="227" spans="1:11" x14ac:dyDescent="0.25">
      <c r="A227" s="6" t="s">
        <v>1501</v>
      </c>
      <c r="B227" s="13"/>
      <c r="C227" s="5"/>
      <c r="D227" s="5"/>
      <c r="E227" s="5"/>
      <c r="F227" s="5"/>
      <c r="G227" s="5"/>
      <c r="H227" s="5"/>
      <c r="I227" s="5"/>
      <c r="J227" s="5"/>
    </row>
    <row r="228" spans="1:11" x14ac:dyDescent="0.25">
      <c r="A228" s="6" t="s">
        <v>1502</v>
      </c>
      <c r="B228" s="13"/>
      <c r="C228" s="5"/>
      <c r="D228" s="5"/>
      <c r="E228" s="5"/>
      <c r="F228" s="5"/>
      <c r="G228" s="5"/>
      <c r="H228" s="5"/>
      <c r="I228" s="5"/>
      <c r="J228" s="5"/>
    </row>
    <row r="229" spans="1:11" x14ac:dyDescent="0.25">
      <c r="A229" s="6" t="s">
        <v>1503</v>
      </c>
      <c r="B229" s="13"/>
      <c r="C229" s="5"/>
      <c r="D229" s="5"/>
      <c r="E229" s="5"/>
      <c r="F229" s="5"/>
      <c r="G229" s="5"/>
      <c r="H229" s="5"/>
      <c r="I229" s="5"/>
      <c r="J229" s="5"/>
    </row>
    <row r="230" spans="1:11" x14ac:dyDescent="0.25">
      <c r="A230" s="6" t="s">
        <v>1504</v>
      </c>
      <c r="B230" s="13"/>
      <c r="C230" s="5"/>
      <c r="D230" s="5"/>
      <c r="E230" s="5"/>
      <c r="F230" s="5"/>
      <c r="G230" s="5"/>
      <c r="H230" s="5"/>
      <c r="I230" s="5"/>
      <c r="J230" s="5"/>
    </row>
    <row r="231" spans="1:11" x14ac:dyDescent="0.25">
      <c r="A231" s="6" t="s">
        <v>1505</v>
      </c>
      <c r="B231" s="13">
        <v>5550</v>
      </c>
      <c r="C231" s="5">
        <v>1169</v>
      </c>
      <c r="D231" s="5">
        <v>4238</v>
      </c>
      <c r="E231" s="5">
        <v>4792</v>
      </c>
      <c r="F231" s="5">
        <v>615</v>
      </c>
      <c r="G231" s="5">
        <v>4271.9750000000104</v>
      </c>
      <c r="H231" s="5">
        <v>10314.087166666601</v>
      </c>
      <c r="I231" s="5">
        <v>11239.9564999999</v>
      </c>
      <c r="J231" s="5">
        <v>3346.10566666668</v>
      </c>
    </row>
    <row r="232" spans="1:11" x14ac:dyDescent="0.25">
      <c r="A232" s="6" t="s">
        <v>1506</v>
      </c>
      <c r="B232" s="13"/>
      <c r="C232" s="5"/>
      <c r="D232" s="5"/>
      <c r="E232" s="5"/>
      <c r="F232" s="5"/>
      <c r="G232" s="5"/>
      <c r="H232" s="5"/>
      <c r="I232" s="5"/>
      <c r="J232" s="5"/>
    </row>
    <row r="233" spans="1:11" x14ac:dyDescent="0.25">
      <c r="A233" s="6" t="s">
        <v>1507</v>
      </c>
      <c r="B233" s="13"/>
      <c r="C233" s="5"/>
      <c r="D233" s="5"/>
      <c r="E233" s="5"/>
      <c r="F233" s="5"/>
      <c r="G233" s="5"/>
      <c r="H233" s="5"/>
      <c r="I233" s="5"/>
      <c r="J233" s="5"/>
    </row>
    <row r="234" spans="1:11" x14ac:dyDescent="0.25">
      <c r="A234" s="6" t="s">
        <v>1508</v>
      </c>
      <c r="B234" s="13">
        <v>8139</v>
      </c>
      <c r="C234" s="5">
        <v>1414</v>
      </c>
      <c r="D234" s="5">
        <v>6594</v>
      </c>
      <c r="E234" s="5">
        <v>6908</v>
      </c>
      <c r="F234" s="5">
        <v>1100</v>
      </c>
      <c r="G234" s="5">
        <v>6283.7571666667</v>
      </c>
      <c r="H234" s="5">
        <v>16199.1233333333</v>
      </c>
      <c r="I234" s="5">
        <v>16179.948833333399</v>
      </c>
      <c r="J234" s="5">
        <v>6302.93166666664</v>
      </c>
    </row>
    <row r="235" spans="1:11" x14ac:dyDescent="0.25">
      <c r="A235" s="6" t="s">
        <v>1509</v>
      </c>
      <c r="B235" s="13">
        <v>5537</v>
      </c>
      <c r="C235" s="5">
        <v>1310</v>
      </c>
      <c r="D235" s="5">
        <v>3973</v>
      </c>
      <c r="E235" s="5">
        <v>4472</v>
      </c>
      <c r="F235" s="5">
        <v>811</v>
      </c>
      <c r="G235" s="5">
        <v>3718.5631666667</v>
      </c>
      <c r="H235" s="5">
        <v>11141.7648333332</v>
      </c>
      <c r="I235" s="5">
        <v>11325.411333333201</v>
      </c>
      <c r="J235" s="5">
        <v>3534.9166666666802</v>
      </c>
    </row>
    <row r="236" spans="1:11" x14ac:dyDescent="0.25">
      <c r="A236" s="6" t="s">
        <v>1510</v>
      </c>
      <c r="B236" s="13">
        <v>4528</v>
      </c>
      <c r="C236" s="5">
        <v>753</v>
      </c>
      <c r="D236" s="5">
        <v>3679</v>
      </c>
      <c r="E236" s="5">
        <v>3757</v>
      </c>
      <c r="F236" s="5">
        <v>675</v>
      </c>
      <c r="G236" s="5">
        <v>3363.0230000000101</v>
      </c>
      <c r="H236" s="5">
        <v>9531.6998333332194</v>
      </c>
      <c r="I236" s="5">
        <v>9296.4193333332096</v>
      </c>
      <c r="J236" s="5">
        <v>3598.30350000002</v>
      </c>
    </row>
    <row r="237" spans="1:11" x14ac:dyDescent="0.25">
      <c r="A237" s="6" t="s">
        <v>2260</v>
      </c>
      <c r="B237" s="13"/>
      <c r="C237" s="5"/>
      <c r="D237" s="5"/>
      <c r="E237" s="5"/>
      <c r="F237" s="5"/>
      <c r="G237" s="5"/>
      <c r="H237" s="5"/>
      <c r="I237" s="5"/>
      <c r="J237" s="5"/>
    </row>
    <row r="238" spans="1:11" x14ac:dyDescent="0.25">
      <c r="A238" s="6" t="s">
        <v>1511</v>
      </c>
      <c r="B238" s="13">
        <v>11592</v>
      </c>
      <c r="C238" s="5">
        <v>3067</v>
      </c>
      <c r="D238" s="5">
        <v>8225</v>
      </c>
      <c r="E238" s="5">
        <v>8771</v>
      </c>
      <c r="F238" s="5">
        <v>2521</v>
      </c>
      <c r="G238" s="5">
        <v>11113.337666666701</v>
      </c>
      <c r="H238" s="5">
        <v>22291.8946666667</v>
      </c>
      <c r="I238" s="5">
        <v>22285.111166666898</v>
      </c>
      <c r="J238" s="5">
        <v>11120.1211666666</v>
      </c>
    </row>
    <row r="239" spans="1:11" x14ac:dyDescent="0.25">
      <c r="A239" s="6" t="s">
        <v>1512</v>
      </c>
      <c r="B239" s="13"/>
      <c r="C239" s="5"/>
      <c r="D239" s="5"/>
      <c r="E239" s="5"/>
      <c r="F239" s="5"/>
      <c r="G239" s="5"/>
      <c r="H239" s="5"/>
      <c r="I239" s="5"/>
      <c r="J239" s="5"/>
    </row>
    <row r="240" spans="1:11" x14ac:dyDescent="0.25">
      <c r="A240" s="6" t="s">
        <v>1513</v>
      </c>
      <c r="B240" s="13">
        <v>11146</v>
      </c>
      <c r="C240" s="5">
        <v>2553</v>
      </c>
      <c r="D240" s="5">
        <v>8471</v>
      </c>
      <c r="E240" s="5">
        <v>9440</v>
      </c>
      <c r="F240" s="5">
        <v>1584</v>
      </c>
      <c r="G240" s="5">
        <v>9787.2376666666896</v>
      </c>
      <c r="H240" s="5">
        <v>21945.5451666671</v>
      </c>
      <c r="I240" s="5">
        <v>23394.362500000399</v>
      </c>
      <c r="J240" s="5">
        <v>8338.4203333332407</v>
      </c>
    </row>
    <row r="241" spans="1:11" x14ac:dyDescent="0.25">
      <c r="A241" s="6" t="s">
        <v>1514</v>
      </c>
      <c r="B241" s="13"/>
      <c r="C241" s="5"/>
      <c r="D241" s="5"/>
      <c r="E241" s="5"/>
      <c r="F241" s="5"/>
      <c r="G241" s="5"/>
      <c r="H241" s="5"/>
      <c r="I241" s="5"/>
      <c r="J241" s="5"/>
    </row>
    <row r="242" spans="1:11" x14ac:dyDescent="0.25">
      <c r="A242" s="6" t="s">
        <v>1515</v>
      </c>
      <c r="B242" s="13"/>
      <c r="C242" s="5"/>
      <c r="D242" s="5"/>
      <c r="E242" s="5"/>
      <c r="F242" s="5"/>
      <c r="G242" s="5"/>
      <c r="H242" s="5"/>
      <c r="I242" s="5"/>
      <c r="J242" s="5"/>
    </row>
    <row r="243" spans="1:11" x14ac:dyDescent="0.25">
      <c r="A243" s="6" t="s">
        <v>1516</v>
      </c>
      <c r="B243" s="13">
        <v>1473</v>
      </c>
      <c r="C243" s="5">
        <v>139</v>
      </c>
      <c r="D243" s="5">
        <v>1216</v>
      </c>
      <c r="E243" s="5">
        <v>1240</v>
      </c>
      <c r="F243" s="5">
        <v>115</v>
      </c>
      <c r="G243" s="5">
        <v>458.26799999999997</v>
      </c>
      <c r="H243" s="5">
        <v>2682.6846666666802</v>
      </c>
      <c r="I243" s="5">
        <v>2644.98516666668</v>
      </c>
      <c r="J243" s="5">
        <v>495.96749999999997</v>
      </c>
    </row>
    <row r="244" spans="1:11" x14ac:dyDescent="0.25">
      <c r="A244" s="6" t="s">
        <v>1517</v>
      </c>
      <c r="B244" s="13">
        <v>11762</v>
      </c>
      <c r="C244" s="5">
        <v>2050</v>
      </c>
      <c r="D244" s="5">
        <v>9510</v>
      </c>
      <c r="E244" s="5">
        <v>10040</v>
      </c>
      <c r="F244" s="5">
        <v>1520</v>
      </c>
      <c r="G244" s="5">
        <v>9497.3446666666896</v>
      </c>
      <c r="H244" s="5">
        <v>25897.034166666799</v>
      </c>
      <c r="I244" s="5">
        <v>26562.154333333699</v>
      </c>
      <c r="J244" s="5">
        <v>8832.2244999999693</v>
      </c>
    </row>
    <row r="245" spans="1:11" x14ac:dyDescent="0.25">
      <c r="A245" s="6" t="s">
        <v>1518</v>
      </c>
      <c r="B245" s="13"/>
      <c r="C245" s="5"/>
      <c r="D245" s="5"/>
      <c r="E245" s="5"/>
      <c r="F245" s="5"/>
      <c r="G245" s="5"/>
      <c r="H245" s="5"/>
      <c r="I245" s="5"/>
      <c r="J245" s="5"/>
    </row>
    <row r="246" spans="1:11" x14ac:dyDescent="0.25">
      <c r="A246" s="6" t="s">
        <v>1519</v>
      </c>
      <c r="B246" s="13"/>
      <c r="C246" s="5"/>
      <c r="D246" s="5"/>
      <c r="E246" s="5"/>
      <c r="F246" s="5"/>
      <c r="G246" s="5"/>
      <c r="H246" s="5"/>
      <c r="I246" s="5"/>
      <c r="J246" s="5"/>
    </row>
    <row r="247" spans="1:11" x14ac:dyDescent="0.25">
      <c r="A247" s="6" t="s">
        <v>1520</v>
      </c>
      <c r="B247" s="13"/>
      <c r="C247" s="5"/>
      <c r="D247" s="5"/>
      <c r="E247" s="5"/>
      <c r="F247" s="5"/>
      <c r="G247" s="5"/>
      <c r="H247" s="5"/>
      <c r="I247" s="5"/>
      <c r="J247" s="5"/>
    </row>
    <row r="248" spans="1:11" x14ac:dyDescent="0.25">
      <c r="A248" s="6" t="s">
        <v>1521</v>
      </c>
      <c r="B248" s="13"/>
      <c r="C248" s="5"/>
      <c r="D248" s="5"/>
      <c r="E248" s="5"/>
      <c r="F248" s="5"/>
      <c r="G248" s="5"/>
      <c r="H248" s="5"/>
      <c r="I248" s="5"/>
      <c r="J248" s="5"/>
    </row>
    <row r="249" spans="1:11" x14ac:dyDescent="0.25">
      <c r="A249" s="6" t="s">
        <v>1522</v>
      </c>
      <c r="B249" s="13"/>
      <c r="C249" s="5"/>
      <c r="D249" s="5"/>
      <c r="E249" s="5"/>
      <c r="F249" s="5"/>
      <c r="G249" s="5"/>
      <c r="H249" s="5"/>
      <c r="I249" s="5"/>
      <c r="J249" s="5"/>
    </row>
    <row r="250" spans="1:11" x14ac:dyDescent="0.25">
      <c r="A250" s="6" t="s">
        <v>1523</v>
      </c>
      <c r="B250" s="13"/>
      <c r="C250" s="5"/>
      <c r="D250" s="5"/>
      <c r="E250" s="5"/>
      <c r="F250" s="5"/>
      <c r="G250" s="5"/>
      <c r="H250" s="5"/>
      <c r="I250" s="5"/>
      <c r="J250" s="5"/>
    </row>
    <row r="251" spans="1:11" x14ac:dyDescent="0.25">
      <c r="A251" s="6" t="s">
        <v>1524</v>
      </c>
      <c r="B251" s="13">
        <v>6627</v>
      </c>
      <c r="C251" s="5">
        <v>890</v>
      </c>
      <c r="D251" s="5">
        <v>5601</v>
      </c>
      <c r="E251" s="5">
        <v>6065</v>
      </c>
      <c r="F251" s="5">
        <v>426</v>
      </c>
      <c r="G251" s="5">
        <v>3131.4706666666798</v>
      </c>
      <c r="H251" s="5">
        <v>13816.090333333301</v>
      </c>
      <c r="I251" s="5">
        <v>14600.494333333299</v>
      </c>
      <c r="J251" s="5">
        <v>2347.0666666666698</v>
      </c>
    </row>
    <row r="252" spans="1:11" x14ac:dyDescent="0.25">
      <c r="A252" s="6" t="s">
        <v>1525</v>
      </c>
      <c r="B252" s="13"/>
      <c r="C252" s="5"/>
      <c r="D252" s="5"/>
      <c r="E252" s="5"/>
      <c r="F252" s="5"/>
      <c r="G252" s="5"/>
      <c r="H252" s="5"/>
      <c r="I252" s="5"/>
      <c r="J252" s="5"/>
    </row>
    <row r="253" spans="1:11" x14ac:dyDescent="0.25">
      <c r="A253" s="6" t="s">
        <v>1526</v>
      </c>
      <c r="B253" s="13">
        <v>12349</v>
      </c>
      <c r="C253" s="5">
        <v>3170</v>
      </c>
      <c r="D253" s="5">
        <v>8969</v>
      </c>
      <c r="E253" s="5">
        <v>10139</v>
      </c>
      <c r="F253" s="5">
        <v>2000</v>
      </c>
      <c r="G253" s="5">
        <v>12636.026833333501</v>
      </c>
      <c r="H253" s="5">
        <v>24771.396000000699</v>
      </c>
      <c r="I253" s="5">
        <v>26735.717666667799</v>
      </c>
      <c r="J253" s="5">
        <v>10671.705166666599</v>
      </c>
    </row>
    <row r="254" spans="1:11" x14ac:dyDescent="0.25">
      <c r="A254" s="6" t="s">
        <v>1527</v>
      </c>
      <c r="B254" s="13"/>
      <c r="C254" s="5"/>
      <c r="D254" s="5"/>
      <c r="E254" s="5"/>
      <c r="F254" s="5"/>
      <c r="G254" s="5"/>
      <c r="H254" s="5"/>
      <c r="I254" s="5"/>
      <c r="J254" s="5"/>
    </row>
    <row r="255" spans="1:11" s="19" customFormat="1" x14ac:dyDescent="0.25">
      <c r="A255" s="11" t="s">
        <v>1528</v>
      </c>
      <c r="B255" s="12"/>
      <c r="C255" s="26">
        <f t="shared" ref="C255:J255" si="9">SUM(C256:C272)</f>
        <v>0</v>
      </c>
      <c r="D255" s="26">
        <f t="shared" si="9"/>
        <v>0</v>
      </c>
      <c r="E255" s="26">
        <f t="shared" si="9"/>
        <v>0</v>
      </c>
      <c r="F255" s="26">
        <f t="shared" si="9"/>
        <v>0</v>
      </c>
      <c r="G255" s="26">
        <f t="shared" si="9"/>
        <v>0</v>
      </c>
      <c r="H255" s="26">
        <f t="shared" si="9"/>
        <v>0</v>
      </c>
      <c r="I255" s="26">
        <f t="shared" si="9"/>
        <v>0</v>
      </c>
      <c r="J255" s="26">
        <f t="shared" si="9"/>
        <v>0</v>
      </c>
      <c r="K255" s="21"/>
    </row>
    <row r="256" spans="1:11" x14ac:dyDescent="0.25">
      <c r="A256" s="6" t="s">
        <v>1529</v>
      </c>
      <c r="B256" s="13"/>
      <c r="C256" s="5"/>
      <c r="D256" s="5"/>
      <c r="E256" s="5"/>
      <c r="F256" s="5"/>
      <c r="G256" s="5"/>
      <c r="H256" s="5"/>
      <c r="I256" s="5"/>
      <c r="J256" s="5"/>
    </row>
    <row r="257" spans="1:10" x14ac:dyDescent="0.25">
      <c r="A257" s="6" t="s">
        <v>1530</v>
      </c>
      <c r="B257" s="13"/>
      <c r="C257" s="5"/>
      <c r="D257" s="5"/>
      <c r="E257" s="5"/>
      <c r="F257" s="5"/>
      <c r="G257" s="5"/>
      <c r="H257" s="5"/>
      <c r="I257" s="5"/>
      <c r="J257" s="5"/>
    </row>
    <row r="258" spans="1:10" x14ac:dyDescent="0.25">
      <c r="A258" s="6" t="s">
        <v>1531</v>
      </c>
      <c r="B258" s="13"/>
      <c r="C258" s="5"/>
      <c r="D258" s="5"/>
      <c r="E258" s="5"/>
      <c r="F258" s="5"/>
      <c r="G258" s="5"/>
      <c r="H258" s="5"/>
      <c r="I258" s="5"/>
      <c r="J258" s="5"/>
    </row>
    <row r="259" spans="1:10" x14ac:dyDescent="0.25">
      <c r="A259" s="6" t="s">
        <v>1532</v>
      </c>
      <c r="B259" s="13"/>
      <c r="C259" s="5"/>
      <c r="D259" s="5"/>
      <c r="E259" s="5"/>
      <c r="F259" s="5"/>
      <c r="G259" s="5"/>
      <c r="H259" s="5"/>
      <c r="I259" s="5"/>
      <c r="J259" s="5"/>
    </row>
    <row r="260" spans="1:10" x14ac:dyDescent="0.25">
      <c r="A260" s="6" t="s">
        <v>1533</v>
      </c>
      <c r="B260" s="13"/>
      <c r="C260" s="5"/>
      <c r="D260" s="5"/>
      <c r="E260" s="5"/>
      <c r="F260" s="5"/>
      <c r="G260" s="5"/>
      <c r="H260" s="5"/>
      <c r="I260" s="5"/>
      <c r="J260" s="5"/>
    </row>
    <row r="261" spans="1:10" x14ac:dyDescent="0.25">
      <c r="A261" s="6" t="s">
        <v>1534</v>
      </c>
      <c r="B261" s="13"/>
      <c r="C261" s="5"/>
      <c r="D261" s="5"/>
      <c r="E261" s="5"/>
      <c r="F261" s="5"/>
      <c r="G261" s="5"/>
      <c r="H261" s="5"/>
      <c r="I261" s="5"/>
      <c r="J261" s="5"/>
    </row>
    <row r="262" spans="1:10" x14ac:dyDescent="0.25">
      <c r="A262" s="6" t="s">
        <v>1535</v>
      </c>
      <c r="B262" s="13"/>
      <c r="C262" s="5"/>
      <c r="D262" s="5"/>
      <c r="E262" s="5"/>
      <c r="F262" s="5"/>
      <c r="G262" s="5"/>
      <c r="H262" s="5"/>
      <c r="I262" s="5"/>
      <c r="J262" s="5"/>
    </row>
    <row r="263" spans="1:10" x14ac:dyDescent="0.25">
      <c r="A263" s="6" t="s">
        <v>1536</v>
      </c>
      <c r="B263" s="13"/>
      <c r="C263" s="5"/>
      <c r="D263" s="5"/>
      <c r="E263" s="5"/>
      <c r="F263" s="5"/>
      <c r="G263" s="5"/>
      <c r="H263" s="5"/>
      <c r="I263" s="5"/>
      <c r="J263" s="5"/>
    </row>
    <row r="264" spans="1:10" x14ac:dyDescent="0.25">
      <c r="A264" s="6" t="s">
        <v>1537</v>
      </c>
      <c r="B264" s="13"/>
      <c r="C264" s="5"/>
      <c r="D264" s="5"/>
      <c r="E264" s="5"/>
      <c r="F264" s="5"/>
      <c r="G264" s="5"/>
      <c r="H264" s="5"/>
      <c r="I264" s="5"/>
      <c r="J264" s="5"/>
    </row>
    <row r="265" spans="1:10" x14ac:dyDescent="0.25">
      <c r="A265" s="6" t="s">
        <v>1538</v>
      </c>
      <c r="B265" s="13"/>
      <c r="C265" s="5"/>
      <c r="D265" s="5"/>
      <c r="E265" s="5"/>
      <c r="F265" s="5"/>
      <c r="G265" s="5"/>
      <c r="H265" s="5"/>
      <c r="I265" s="5"/>
      <c r="J265" s="5"/>
    </row>
    <row r="266" spans="1:10" x14ac:dyDescent="0.25">
      <c r="A266" s="6" t="s">
        <v>1539</v>
      </c>
      <c r="B266" s="13"/>
      <c r="C266" s="5"/>
      <c r="D266" s="5"/>
      <c r="E266" s="5"/>
      <c r="F266" s="5"/>
      <c r="G266" s="5"/>
      <c r="H266" s="5"/>
      <c r="I266" s="5"/>
      <c r="J266" s="5"/>
    </row>
    <row r="267" spans="1:10" x14ac:dyDescent="0.25">
      <c r="A267" s="6" t="s">
        <v>1540</v>
      </c>
      <c r="B267" s="13"/>
      <c r="C267" s="5"/>
      <c r="D267" s="5"/>
      <c r="E267" s="5"/>
      <c r="F267" s="5"/>
      <c r="G267" s="5"/>
      <c r="H267" s="5"/>
      <c r="I267" s="5"/>
      <c r="J267" s="5"/>
    </row>
    <row r="268" spans="1:10" x14ac:dyDescent="0.25">
      <c r="A268" s="6" t="s">
        <v>1541</v>
      </c>
      <c r="B268" s="13"/>
      <c r="C268" s="5"/>
      <c r="D268" s="5"/>
      <c r="E268" s="5"/>
      <c r="F268" s="5"/>
      <c r="G268" s="5"/>
      <c r="H268" s="5"/>
      <c r="I268" s="5"/>
      <c r="J268" s="5"/>
    </row>
    <row r="269" spans="1:10" x14ac:dyDescent="0.25">
      <c r="A269" s="6" t="s">
        <v>1542</v>
      </c>
      <c r="B269" s="13"/>
      <c r="C269" s="5"/>
      <c r="D269" s="5"/>
      <c r="E269" s="5"/>
      <c r="F269" s="5"/>
      <c r="G269" s="5"/>
      <c r="H269" s="5"/>
      <c r="I269" s="5"/>
      <c r="J269" s="5"/>
    </row>
    <row r="270" spans="1:10" x14ac:dyDescent="0.25">
      <c r="A270" s="6" t="s">
        <v>1543</v>
      </c>
      <c r="B270" s="13"/>
      <c r="C270" s="5"/>
      <c r="D270" s="5"/>
      <c r="E270" s="5"/>
      <c r="F270" s="5"/>
      <c r="G270" s="5"/>
      <c r="H270" s="5"/>
      <c r="I270" s="5"/>
      <c r="J270" s="5"/>
    </row>
    <row r="271" spans="1:10" x14ac:dyDescent="0.25">
      <c r="A271" s="6" t="s">
        <v>2261</v>
      </c>
      <c r="B271" s="13"/>
      <c r="C271" s="5"/>
      <c r="D271" s="5"/>
      <c r="E271" s="5"/>
      <c r="F271" s="5"/>
      <c r="G271" s="5"/>
      <c r="H271" s="5"/>
      <c r="I271" s="5"/>
      <c r="J271" s="5"/>
    </row>
    <row r="272" spans="1:10" x14ac:dyDescent="0.25">
      <c r="A272" s="6" t="s">
        <v>2262</v>
      </c>
      <c r="B272" s="13"/>
      <c r="C272" s="5"/>
      <c r="D272" s="5"/>
      <c r="E272" s="5"/>
      <c r="F272" s="5"/>
      <c r="G272" s="5"/>
      <c r="H272" s="5"/>
      <c r="I272" s="5"/>
      <c r="J272" s="5"/>
    </row>
    <row r="273" spans="1:11" s="19" customFormat="1" x14ac:dyDescent="0.25">
      <c r="A273" s="11" t="s">
        <v>1544</v>
      </c>
      <c r="B273" s="12"/>
      <c r="C273" s="26">
        <f t="shared" ref="C273:J273" si="10">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1" x14ac:dyDescent="0.25">
      <c r="A274" s="6" t="s">
        <v>1545</v>
      </c>
      <c r="B274" s="13"/>
      <c r="C274" s="5"/>
      <c r="D274" s="5"/>
      <c r="E274" s="5"/>
      <c r="F274" s="5"/>
      <c r="G274" s="5"/>
      <c r="H274" s="5"/>
      <c r="I274" s="5"/>
      <c r="J274" s="5"/>
    </row>
    <row r="275" spans="1:11" x14ac:dyDescent="0.25">
      <c r="A275" s="6" t="s">
        <v>1546</v>
      </c>
      <c r="B275" s="13"/>
      <c r="C275" s="5"/>
      <c r="D275" s="5"/>
      <c r="E275" s="5"/>
      <c r="F275" s="5"/>
      <c r="G275" s="5"/>
      <c r="H275" s="5"/>
      <c r="I275" s="5"/>
      <c r="J275" s="5"/>
    </row>
    <row r="276" spans="1:11" x14ac:dyDescent="0.25">
      <c r="A276" s="6" t="s">
        <v>1547</v>
      </c>
      <c r="B276" s="13"/>
      <c r="C276" s="5"/>
      <c r="D276" s="5"/>
      <c r="E276" s="5"/>
      <c r="F276" s="5"/>
      <c r="G276" s="5"/>
      <c r="H276" s="5"/>
      <c r="I276" s="5"/>
      <c r="J276" s="5"/>
    </row>
    <row r="277" spans="1:11" x14ac:dyDescent="0.25">
      <c r="A277" s="6" t="s">
        <v>1548</v>
      </c>
      <c r="B277" s="13"/>
      <c r="C277" s="5"/>
      <c r="D277" s="5"/>
      <c r="E277" s="5"/>
      <c r="F277" s="5"/>
      <c r="G277" s="5"/>
      <c r="H277" s="5"/>
      <c r="I277" s="5"/>
      <c r="J277" s="5"/>
    </row>
    <row r="278" spans="1:11" x14ac:dyDescent="0.25">
      <c r="A278" s="6" t="s">
        <v>2235</v>
      </c>
      <c r="B278" s="13"/>
      <c r="C278" s="5"/>
      <c r="D278" s="5"/>
      <c r="E278" s="5"/>
      <c r="F278" s="5"/>
      <c r="G278" s="5"/>
      <c r="H278" s="5"/>
      <c r="I278" s="5"/>
      <c r="J278" s="5"/>
    </row>
    <row r="279" spans="1:11" x14ac:dyDescent="0.25">
      <c r="A279" s="6" t="s">
        <v>1549</v>
      </c>
      <c r="B279" s="13"/>
      <c r="C279" s="5"/>
      <c r="D279" s="5"/>
      <c r="E279" s="5"/>
      <c r="F279" s="5"/>
      <c r="G279" s="5"/>
      <c r="H279" s="5"/>
      <c r="I279" s="5"/>
      <c r="J279" s="5"/>
    </row>
    <row r="280" spans="1:11" x14ac:dyDescent="0.25">
      <c r="A280" s="6" t="s">
        <v>2236</v>
      </c>
      <c r="B280" s="13"/>
      <c r="C280" s="5"/>
      <c r="D280" s="5"/>
      <c r="E280" s="5"/>
      <c r="F280" s="5"/>
      <c r="G280" s="5"/>
      <c r="H280" s="5"/>
      <c r="I280" s="5"/>
      <c r="J280" s="5"/>
    </row>
    <row r="281" spans="1:11" x14ac:dyDescent="0.25">
      <c r="A281" s="6" t="s">
        <v>2237</v>
      </c>
      <c r="B281" s="13"/>
      <c r="C281" s="5"/>
      <c r="D281" s="5"/>
      <c r="E281" s="5"/>
      <c r="F281" s="5"/>
      <c r="G281" s="5"/>
      <c r="H281" s="5"/>
      <c r="I281" s="5"/>
      <c r="J281" s="5"/>
    </row>
    <row r="282" spans="1:11" x14ac:dyDescent="0.25">
      <c r="A282" s="6" t="s">
        <v>1550</v>
      </c>
      <c r="B282" s="13"/>
      <c r="C282" s="5"/>
      <c r="D282" s="5"/>
      <c r="E282" s="5"/>
      <c r="F282" s="5"/>
      <c r="G282" s="5"/>
      <c r="H282" s="5"/>
      <c r="I282" s="5"/>
      <c r="J282" s="5"/>
    </row>
    <row r="283" spans="1:11" x14ac:dyDescent="0.25">
      <c r="A283" s="6" t="s">
        <v>1551</v>
      </c>
      <c r="B283" s="13"/>
      <c r="C283" s="5"/>
      <c r="D283" s="5"/>
      <c r="E283" s="5"/>
      <c r="F283" s="5"/>
      <c r="G283" s="5"/>
      <c r="H283" s="5"/>
      <c r="I283" s="5"/>
      <c r="J283" s="5"/>
    </row>
    <row r="284" spans="1:11" x14ac:dyDescent="0.25">
      <c r="A284" s="6" t="s">
        <v>1552</v>
      </c>
      <c r="B284" s="13"/>
      <c r="C284" s="5"/>
      <c r="D284" s="5"/>
      <c r="E284" s="5"/>
      <c r="F284" s="5"/>
      <c r="G284" s="5"/>
      <c r="H284" s="5"/>
      <c r="I284" s="5"/>
      <c r="J284" s="5"/>
    </row>
    <row r="285" spans="1:11" x14ac:dyDescent="0.25">
      <c r="A285" s="6" t="s">
        <v>1553</v>
      </c>
      <c r="B285" s="13"/>
      <c r="C285" s="5"/>
      <c r="D285" s="5"/>
      <c r="E285" s="5"/>
      <c r="F285" s="5"/>
      <c r="G285" s="5"/>
      <c r="H285" s="5"/>
      <c r="I285" s="5"/>
      <c r="J285" s="5"/>
    </row>
    <row r="286" spans="1:11" x14ac:dyDescent="0.25">
      <c r="A286" s="6" t="s">
        <v>1554</v>
      </c>
      <c r="B286" s="13"/>
      <c r="C286" s="5"/>
      <c r="D286" s="5"/>
      <c r="E286" s="5"/>
      <c r="F286" s="5"/>
      <c r="G286" s="5"/>
      <c r="H286" s="5"/>
      <c r="I286" s="5"/>
      <c r="J286" s="5"/>
    </row>
    <row r="287" spans="1:11" x14ac:dyDescent="0.25">
      <c r="A287" s="6" t="s">
        <v>1555</v>
      </c>
      <c r="B287" s="13"/>
      <c r="C287" s="5"/>
      <c r="D287" s="5"/>
      <c r="E287" s="5"/>
      <c r="F287" s="5"/>
      <c r="G287" s="5"/>
      <c r="H287" s="5"/>
      <c r="I287" s="5"/>
      <c r="J287" s="5"/>
    </row>
    <row r="288" spans="1:11" x14ac:dyDescent="0.25">
      <c r="A288" s="6" t="s">
        <v>1556</v>
      </c>
      <c r="B288" s="13"/>
      <c r="C288" s="5"/>
      <c r="D288" s="5"/>
      <c r="E288" s="5"/>
      <c r="F288" s="5"/>
      <c r="G288" s="5"/>
      <c r="H288" s="5"/>
      <c r="I288" s="5"/>
      <c r="J288" s="5"/>
    </row>
    <row r="289" spans="1:11" x14ac:dyDescent="0.25">
      <c r="A289" s="6" t="s">
        <v>1557</v>
      </c>
      <c r="B289" s="13"/>
      <c r="C289" s="5"/>
      <c r="D289" s="5"/>
      <c r="E289" s="5"/>
      <c r="F289" s="5"/>
      <c r="G289" s="5"/>
      <c r="H289" s="5"/>
      <c r="I289" s="5"/>
      <c r="J289" s="5"/>
    </row>
    <row r="290" spans="1:11" x14ac:dyDescent="0.25">
      <c r="A290" s="6" t="s">
        <v>1558</v>
      </c>
      <c r="B290" s="13"/>
      <c r="C290" s="5"/>
      <c r="D290" s="5"/>
      <c r="E290" s="5"/>
      <c r="F290" s="5"/>
      <c r="G290" s="5"/>
      <c r="H290" s="5"/>
      <c r="I290" s="5"/>
      <c r="J290" s="5"/>
    </row>
    <row r="291" spans="1:11" x14ac:dyDescent="0.25">
      <c r="A291" s="6" t="s">
        <v>1559</v>
      </c>
      <c r="B291" s="13"/>
      <c r="C291" s="5"/>
      <c r="D291" s="5"/>
      <c r="E291" s="5"/>
      <c r="F291" s="5"/>
      <c r="G291" s="5"/>
      <c r="H291" s="5"/>
      <c r="I291" s="5"/>
      <c r="J291" s="5"/>
    </row>
    <row r="292" spans="1:11" x14ac:dyDescent="0.25">
      <c r="A292" s="6" t="s">
        <v>1560</v>
      </c>
      <c r="B292" s="13"/>
      <c r="C292" s="5"/>
      <c r="D292" s="5"/>
      <c r="E292" s="5"/>
      <c r="F292" s="5"/>
      <c r="G292" s="5"/>
      <c r="H292" s="5"/>
      <c r="I292" s="5"/>
      <c r="J292" s="5"/>
    </row>
    <row r="293" spans="1:11" x14ac:dyDescent="0.25">
      <c r="A293" s="6" t="s">
        <v>2263</v>
      </c>
      <c r="B293" s="13"/>
      <c r="C293" s="5"/>
      <c r="D293" s="5"/>
      <c r="E293" s="5"/>
      <c r="F293" s="5"/>
      <c r="G293" s="5"/>
      <c r="H293" s="5"/>
      <c r="I293" s="5"/>
      <c r="J293" s="5"/>
    </row>
    <row r="294" spans="1:11" x14ac:dyDescent="0.25">
      <c r="A294" s="6" t="s">
        <v>1561</v>
      </c>
      <c r="B294" s="13"/>
      <c r="C294" s="5"/>
      <c r="D294" s="5"/>
      <c r="E294" s="5"/>
      <c r="F294" s="5"/>
      <c r="G294" s="5"/>
      <c r="H294" s="5"/>
      <c r="I294" s="5"/>
      <c r="J294" s="5"/>
    </row>
    <row r="295" spans="1:11" x14ac:dyDescent="0.25">
      <c r="A295" s="6" t="s">
        <v>1562</v>
      </c>
      <c r="B295" s="13"/>
      <c r="C295" s="5"/>
      <c r="D295" s="5"/>
      <c r="E295" s="5"/>
      <c r="F295" s="5"/>
      <c r="G295" s="5"/>
      <c r="H295" s="5"/>
      <c r="I295" s="5"/>
      <c r="J295" s="5"/>
    </row>
    <row r="296" spans="1:11" x14ac:dyDescent="0.25">
      <c r="A296" s="6" t="s">
        <v>1563</v>
      </c>
      <c r="B296" s="13"/>
      <c r="C296" s="5"/>
      <c r="D296" s="5"/>
      <c r="E296" s="5"/>
      <c r="F296" s="5"/>
      <c r="G296" s="5"/>
      <c r="H296" s="5"/>
      <c r="I296" s="5"/>
      <c r="J296" s="5"/>
    </row>
    <row r="297" spans="1:11" x14ac:dyDescent="0.25">
      <c r="A297" s="6" t="s">
        <v>1564</v>
      </c>
      <c r="B297" s="13"/>
      <c r="C297" s="5"/>
      <c r="D297" s="5"/>
      <c r="E297" s="5"/>
      <c r="F297" s="5"/>
      <c r="G297" s="5"/>
      <c r="H297" s="5"/>
      <c r="I297" s="5"/>
      <c r="J297" s="5"/>
    </row>
    <row r="298" spans="1:11" x14ac:dyDescent="0.25">
      <c r="A298" s="6" t="s">
        <v>1565</v>
      </c>
      <c r="B298" s="13"/>
      <c r="C298" s="5"/>
      <c r="D298" s="5"/>
      <c r="E298" s="5"/>
      <c r="F298" s="5"/>
      <c r="G298" s="5"/>
      <c r="H298" s="5"/>
      <c r="I298" s="5"/>
      <c r="J298" s="5"/>
    </row>
    <row r="299" spans="1:11" x14ac:dyDescent="0.25">
      <c r="A299" s="6" t="s">
        <v>1566</v>
      </c>
      <c r="B299" s="13"/>
      <c r="C299" s="5"/>
      <c r="D299" s="5"/>
      <c r="E299" s="5"/>
      <c r="F299" s="5"/>
      <c r="G299" s="5"/>
      <c r="H299" s="5"/>
      <c r="I299" s="5"/>
      <c r="J299" s="5"/>
    </row>
    <row r="300" spans="1:11" x14ac:dyDescent="0.25">
      <c r="A300" s="6" t="s">
        <v>2238</v>
      </c>
      <c r="B300" s="13"/>
      <c r="C300" s="5"/>
      <c r="D300" s="5"/>
      <c r="E300" s="5"/>
      <c r="F300" s="5"/>
      <c r="G300" s="5"/>
      <c r="H300" s="5"/>
      <c r="I300" s="5"/>
      <c r="J300" s="5"/>
    </row>
    <row r="301" spans="1:11" x14ac:dyDescent="0.25">
      <c r="A301" s="6" t="s">
        <v>1567</v>
      </c>
      <c r="B301" s="13"/>
      <c r="C301" s="5"/>
      <c r="D301" s="5"/>
      <c r="E301" s="5"/>
      <c r="F301" s="5"/>
      <c r="G301" s="5"/>
      <c r="H301" s="5"/>
      <c r="I301" s="5"/>
      <c r="J301" s="5"/>
    </row>
    <row r="302" spans="1:11" s="19" customFormat="1" x14ac:dyDescent="0.25">
      <c r="A302" s="11" t="s">
        <v>1568</v>
      </c>
      <c r="B302" s="12"/>
      <c r="C302" s="26">
        <f t="shared" ref="C302:J302" si="11">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1" x14ac:dyDescent="0.25">
      <c r="A303" s="6" t="s">
        <v>1569</v>
      </c>
      <c r="B303" s="13"/>
      <c r="C303" s="5"/>
      <c r="D303" s="5"/>
      <c r="E303" s="5"/>
      <c r="F303" s="5"/>
      <c r="G303" s="5"/>
      <c r="H303" s="5"/>
      <c r="I303" s="5"/>
      <c r="J303" s="5"/>
    </row>
    <row r="304" spans="1:11" x14ac:dyDescent="0.25">
      <c r="A304" s="6" t="s">
        <v>1570</v>
      </c>
      <c r="B304" s="13"/>
      <c r="C304" s="5"/>
      <c r="D304" s="5"/>
      <c r="E304" s="5"/>
      <c r="F304" s="5"/>
      <c r="G304" s="5"/>
      <c r="H304" s="5"/>
      <c r="I304" s="5"/>
      <c r="J304" s="5"/>
    </row>
    <row r="305" spans="1:10" x14ac:dyDescent="0.25">
      <c r="A305" s="6" t="s">
        <v>1571</v>
      </c>
      <c r="B305" s="13"/>
      <c r="C305" s="5"/>
      <c r="D305" s="5"/>
      <c r="E305" s="5"/>
      <c r="F305" s="5"/>
      <c r="G305" s="5"/>
      <c r="H305" s="5"/>
      <c r="I305" s="5"/>
      <c r="J305" s="5"/>
    </row>
    <row r="306" spans="1:10" x14ac:dyDescent="0.25">
      <c r="A306" s="6" t="s">
        <v>1572</v>
      </c>
      <c r="B306" s="13"/>
      <c r="C306" s="5"/>
      <c r="D306" s="5"/>
      <c r="E306" s="5"/>
      <c r="F306" s="5"/>
      <c r="G306" s="5"/>
      <c r="H306" s="5"/>
      <c r="I306" s="5"/>
      <c r="J306" s="5"/>
    </row>
    <row r="307" spans="1:10" x14ac:dyDescent="0.25">
      <c r="A307" s="6" t="s">
        <v>1573</v>
      </c>
      <c r="B307" s="13"/>
      <c r="C307" s="5"/>
      <c r="D307" s="5"/>
      <c r="E307" s="5"/>
      <c r="F307" s="5"/>
      <c r="G307" s="5"/>
      <c r="H307" s="5"/>
      <c r="I307" s="5"/>
      <c r="J307" s="5"/>
    </row>
    <row r="308" spans="1:10" x14ac:dyDescent="0.25">
      <c r="A308" s="6" t="s">
        <v>1574</v>
      </c>
      <c r="B308" s="13"/>
      <c r="C308" s="5"/>
      <c r="D308" s="5"/>
      <c r="E308" s="5"/>
      <c r="F308" s="5"/>
      <c r="G308" s="5"/>
      <c r="H308" s="5"/>
      <c r="I308" s="5"/>
      <c r="J308" s="5"/>
    </row>
    <row r="309" spans="1:10" x14ac:dyDescent="0.25">
      <c r="A309" s="6" t="s">
        <v>1575</v>
      </c>
      <c r="B309" s="13"/>
      <c r="C309" s="5"/>
      <c r="D309" s="5"/>
      <c r="E309" s="5"/>
      <c r="F309" s="5"/>
      <c r="G309" s="5"/>
      <c r="H309" s="5"/>
      <c r="I309" s="5"/>
      <c r="J309" s="5"/>
    </row>
    <row r="310" spans="1:10" x14ac:dyDescent="0.25">
      <c r="A310" s="6" t="s">
        <v>1576</v>
      </c>
      <c r="B310" s="13"/>
      <c r="C310" s="5"/>
      <c r="D310" s="5"/>
      <c r="E310" s="5"/>
      <c r="F310" s="5"/>
      <c r="G310" s="5"/>
      <c r="H310" s="5"/>
      <c r="I310" s="5"/>
      <c r="J310" s="5"/>
    </row>
    <row r="311" spans="1:10" x14ac:dyDescent="0.25">
      <c r="A311" s="6" t="s">
        <v>1577</v>
      </c>
      <c r="B311" s="13"/>
      <c r="C311" s="5"/>
      <c r="D311" s="5"/>
      <c r="E311" s="5"/>
      <c r="F311" s="5"/>
      <c r="G311" s="5"/>
      <c r="H311" s="5"/>
      <c r="I311" s="5"/>
      <c r="J311" s="5"/>
    </row>
    <row r="312" spans="1:10" x14ac:dyDescent="0.25">
      <c r="A312" s="6" t="s">
        <v>1578</v>
      </c>
      <c r="B312" s="13"/>
      <c r="C312" s="5"/>
      <c r="D312" s="5"/>
      <c r="E312" s="5"/>
      <c r="F312" s="5"/>
      <c r="G312" s="5"/>
      <c r="H312" s="5"/>
      <c r="I312" s="5"/>
      <c r="J312" s="5"/>
    </row>
    <row r="313" spans="1:10" x14ac:dyDescent="0.25">
      <c r="A313" s="6" t="s">
        <v>1579</v>
      </c>
      <c r="B313" s="13"/>
      <c r="C313" s="5"/>
      <c r="D313" s="5"/>
      <c r="E313" s="5"/>
      <c r="F313" s="5"/>
      <c r="G313" s="5"/>
      <c r="H313" s="5"/>
      <c r="I313" s="5"/>
      <c r="J313" s="5"/>
    </row>
    <row r="314" spans="1:10" x14ac:dyDescent="0.25">
      <c r="A314" s="6" t="s">
        <v>1580</v>
      </c>
      <c r="B314" s="13"/>
      <c r="C314" s="5"/>
      <c r="D314" s="5"/>
      <c r="E314" s="5"/>
      <c r="F314" s="5"/>
      <c r="G314" s="5"/>
      <c r="H314" s="5"/>
      <c r="I314" s="5"/>
      <c r="J314" s="5"/>
    </row>
    <row r="315" spans="1:10" x14ac:dyDescent="0.25">
      <c r="A315" s="6" t="s">
        <v>1581</v>
      </c>
      <c r="B315" s="13"/>
      <c r="C315" s="5"/>
      <c r="D315" s="5"/>
      <c r="E315" s="5"/>
      <c r="F315" s="5"/>
      <c r="G315" s="5"/>
      <c r="H315" s="5"/>
      <c r="I315" s="5"/>
      <c r="J315" s="5"/>
    </row>
    <row r="316" spans="1:10" x14ac:dyDescent="0.25">
      <c r="A316" s="6" t="s">
        <v>1582</v>
      </c>
      <c r="B316" s="13"/>
      <c r="C316" s="5"/>
      <c r="D316" s="5"/>
      <c r="E316" s="5"/>
      <c r="F316" s="5"/>
      <c r="G316" s="5"/>
      <c r="H316" s="5"/>
      <c r="I316" s="5"/>
      <c r="J316" s="5"/>
    </row>
    <row r="317" spans="1:10" x14ac:dyDescent="0.25">
      <c r="A317" s="6" t="s">
        <v>1583</v>
      </c>
      <c r="B317" s="13"/>
      <c r="C317" s="5"/>
      <c r="D317" s="5"/>
      <c r="E317" s="5"/>
      <c r="F317" s="5"/>
      <c r="G317" s="5"/>
      <c r="H317" s="5"/>
      <c r="I317" s="5"/>
      <c r="J317" s="5"/>
    </row>
    <row r="318" spans="1:10" x14ac:dyDescent="0.25">
      <c r="A318" s="6" t="s">
        <v>1584</v>
      </c>
      <c r="B318" s="13"/>
      <c r="C318" s="5"/>
      <c r="D318" s="5"/>
      <c r="E318" s="5"/>
      <c r="F318" s="5"/>
      <c r="G318" s="5"/>
      <c r="H318" s="5"/>
      <c r="I318" s="5"/>
      <c r="J318" s="5"/>
    </row>
    <row r="319" spans="1:10" x14ac:dyDescent="0.25">
      <c r="A319" s="6" t="s">
        <v>1585</v>
      </c>
      <c r="B319" s="13"/>
      <c r="C319" s="5"/>
      <c r="D319" s="5"/>
      <c r="E319" s="5"/>
      <c r="F319" s="5"/>
      <c r="G319" s="5"/>
      <c r="H319" s="5"/>
      <c r="I319" s="5"/>
      <c r="J319" s="5"/>
    </row>
    <row r="320" spans="1:10" x14ac:dyDescent="0.25">
      <c r="A320" s="6" t="s">
        <v>1586</v>
      </c>
      <c r="B320" s="13"/>
      <c r="C320" s="5"/>
      <c r="D320" s="5"/>
      <c r="E320" s="5"/>
      <c r="F320" s="5"/>
      <c r="G320" s="5"/>
      <c r="H320" s="5"/>
      <c r="I320" s="5"/>
      <c r="J320" s="5"/>
    </row>
    <row r="321" spans="1:11" x14ac:dyDescent="0.25">
      <c r="A321" s="6" t="s">
        <v>1587</v>
      </c>
      <c r="B321" s="13"/>
      <c r="C321" s="5"/>
      <c r="D321" s="5"/>
      <c r="E321" s="5"/>
      <c r="F321" s="5"/>
      <c r="G321" s="5"/>
      <c r="H321" s="5"/>
      <c r="I321" s="5"/>
      <c r="J321" s="5"/>
    </row>
    <row r="322" spans="1:11" x14ac:dyDescent="0.25">
      <c r="A322" s="6" t="s">
        <v>1588</v>
      </c>
      <c r="B322" s="13"/>
      <c r="C322" s="5"/>
      <c r="D322" s="5"/>
      <c r="E322" s="5"/>
      <c r="F322" s="5"/>
      <c r="G322" s="5"/>
      <c r="H322" s="5"/>
      <c r="I322" s="5"/>
      <c r="J322" s="5"/>
    </row>
    <row r="323" spans="1:11" x14ac:dyDescent="0.25">
      <c r="A323" s="6" t="s">
        <v>1589</v>
      </c>
      <c r="B323" s="13"/>
      <c r="C323" s="5"/>
      <c r="D323" s="5"/>
      <c r="E323" s="5"/>
      <c r="F323" s="5"/>
      <c r="G323" s="5"/>
      <c r="H323" s="5"/>
      <c r="I323" s="5"/>
      <c r="J323" s="5"/>
    </row>
    <row r="324" spans="1:11" x14ac:dyDescent="0.25">
      <c r="A324" s="6" t="s">
        <v>1590</v>
      </c>
      <c r="B324" s="13"/>
      <c r="C324" s="5"/>
      <c r="D324" s="5"/>
      <c r="E324" s="5"/>
      <c r="F324" s="5"/>
      <c r="G324" s="5"/>
      <c r="H324" s="5"/>
      <c r="I324" s="5"/>
      <c r="J324" s="5"/>
    </row>
    <row r="325" spans="1:11" x14ac:dyDescent="0.25">
      <c r="A325" s="6" t="s">
        <v>1591</v>
      </c>
      <c r="B325" s="13"/>
      <c r="C325" s="5"/>
      <c r="D325" s="5"/>
      <c r="E325" s="5"/>
      <c r="F325" s="5"/>
      <c r="G325" s="5"/>
      <c r="H325" s="5"/>
      <c r="I325" s="5"/>
      <c r="J325" s="5"/>
    </row>
    <row r="326" spans="1:11" s="19" customFormat="1" x14ac:dyDescent="0.25">
      <c r="A326" s="11" t="s">
        <v>1592</v>
      </c>
      <c r="B326" s="12"/>
      <c r="C326" s="26">
        <f t="shared" ref="C326:J326" si="12">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1" x14ac:dyDescent="0.25">
      <c r="A327" s="6" t="s">
        <v>2331</v>
      </c>
      <c r="B327" s="13"/>
      <c r="C327" s="5"/>
      <c r="D327" s="5"/>
      <c r="E327" s="5"/>
      <c r="F327" s="5"/>
      <c r="G327" s="5"/>
      <c r="H327" s="5"/>
      <c r="I327" s="5"/>
      <c r="J327" s="5"/>
    </row>
    <row r="328" spans="1:11" x14ac:dyDescent="0.25">
      <c r="A328" s="6" t="s">
        <v>2332</v>
      </c>
      <c r="B328" s="13"/>
      <c r="C328" s="5"/>
      <c r="D328" s="5"/>
      <c r="E328" s="5"/>
      <c r="F328" s="5"/>
      <c r="G328" s="5"/>
      <c r="H328" s="5"/>
      <c r="I328" s="5"/>
      <c r="J328" s="5"/>
    </row>
    <row r="329" spans="1:11" x14ac:dyDescent="0.25">
      <c r="A329" s="6" t="s">
        <v>2333</v>
      </c>
      <c r="B329" s="13"/>
      <c r="C329" s="5"/>
      <c r="D329" s="5"/>
      <c r="E329" s="5"/>
      <c r="F329" s="5"/>
      <c r="G329" s="5"/>
      <c r="H329" s="5"/>
      <c r="I329" s="5"/>
      <c r="J329" s="5"/>
    </row>
    <row r="330" spans="1:11" x14ac:dyDescent="0.25">
      <c r="A330" s="6" t="s">
        <v>1593</v>
      </c>
      <c r="B330" s="13"/>
      <c r="C330" s="5"/>
      <c r="D330" s="5"/>
      <c r="E330" s="5"/>
      <c r="F330" s="5"/>
      <c r="G330" s="5"/>
      <c r="H330" s="5"/>
      <c r="I330" s="5"/>
      <c r="J330" s="5"/>
    </row>
    <row r="331" spans="1:11" x14ac:dyDescent="0.25">
      <c r="A331" s="6" t="s">
        <v>1594</v>
      </c>
      <c r="B331" s="13"/>
      <c r="C331" s="5"/>
      <c r="D331" s="5"/>
      <c r="E331" s="5"/>
      <c r="F331" s="5"/>
      <c r="G331" s="5"/>
      <c r="H331" s="5"/>
      <c r="I331" s="5"/>
      <c r="J331" s="5"/>
    </row>
    <row r="332" spans="1:11" x14ac:dyDescent="0.25">
      <c r="A332" s="6" t="s">
        <v>2334</v>
      </c>
      <c r="B332" s="13"/>
      <c r="C332" s="5"/>
      <c r="D332" s="5"/>
      <c r="E332" s="5"/>
      <c r="F332" s="5"/>
      <c r="G332" s="5"/>
      <c r="H332" s="5"/>
      <c r="I332" s="5"/>
      <c r="J332" s="5"/>
    </row>
    <row r="333" spans="1:11" x14ac:dyDescent="0.25">
      <c r="A333" s="6" t="s">
        <v>2335</v>
      </c>
      <c r="B333" s="13"/>
      <c r="C333" s="5"/>
      <c r="D333" s="5"/>
      <c r="E333" s="5"/>
      <c r="F333" s="5"/>
      <c r="G333" s="5"/>
      <c r="H333" s="5"/>
      <c r="I333" s="5"/>
      <c r="J333" s="5"/>
    </row>
    <row r="334" spans="1:11" x14ac:dyDescent="0.25">
      <c r="A334" s="6" t="s">
        <v>2336</v>
      </c>
      <c r="B334" s="13"/>
      <c r="C334" s="5"/>
      <c r="D334" s="5"/>
      <c r="E334" s="5"/>
      <c r="F334" s="5"/>
      <c r="G334" s="5"/>
      <c r="H334" s="5"/>
      <c r="I334" s="5"/>
      <c r="J334" s="5"/>
    </row>
    <row r="335" spans="1:11" x14ac:dyDescent="0.25">
      <c r="A335" s="6" t="s">
        <v>2337</v>
      </c>
      <c r="B335" s="13"/>
      <c r="C335" s="5"/>
      <c r="D335" s="5"/>
      <c r="E335" s="5"/>
      <c r="F335" s="5"/>
      <c r="G335" s="5"/>
      <c r="H335" s="5"/>
      <c r="I335" s="5"/>
      <c r="J335" s="5"/>
    </row>
    <row r="336" spans="1:11" x14ac:dyDescent="0.25">
      <c r="A336" s="6" t="s">
        <v>2338</v>
      </c>
      <c r="B336" s="13"/>
      <c r="C336" s="5"/>
      <c r="D336" s="5"/>
      <c r="E336" s="5"/>
      <c r="F336" s="5"/>
      <c r="G336" s="5"/>
      <c r="H336" s="5"/>
      <c r="I336" s="5"/>
      <c r="J336" s="5"/>
    </row>
    <row r="337" spans="1:10" x14ac:dyDescent="0.25">
      <c r="A337" s="6" t="s">
        <v>2339</v>
      </c>
      <c r="B337" s="13"/>
      <c r="C337" s="5"/>
      <c r="D337" s="5"/>
      <c r="E337" s="5"/>
      <c r="F337" s="5"/>
      <c r="G337" s="5"/>
      <c r="H337" s="5"/>
      <c r="I337" s="5"/>
      <c r="J337" s="5"/>
    </row>
    <row r="338" spans="1:10" x14ac:dyDescent="0.25">
      <c r="A338" s="6" t="s">
        <v>1595</v>
      </c>
      <c r="B338" s="13"/>
      <c r="C338" s="5"/>
      <c r="D338" s="5"/>
      <c r="E338" s="5"/>
      <c r="F338" s="5"/>
      <c r="G338" s="5"/>
      <c r="H338" s="5"/>
      <c r="I338" s="5"/>
      <c r="J338" s="5"/>
    </row>
    <row r="339" spans="1:10" x14ac:dyDescent="0.25">
      <c r="A339" s="6" t="s">
        <v>2340</v>
      </c>
      <c r="B339" s="13"/>
      <c r="C339" s="5"/>
      <c r="D339" s="5"/>
      <c r="E339" s="5"/>
      <c r="F339" s="5"/>
      <c r="G339" s="5"/>
      <c r="H339" s="5"/>
      <c r="I339" s="5"/>
      <c r="J339" s="5"/>
    </row>
    <row r="340" spans="1:10" x14ac:dyDescent="0.25">
      <c r="A340" s="6" t="s">
        <v>1596</v>
      </c>
      <c r="B340" s="13"/>
      <c r="C340" s="5"/>
      <c r="D340" s="5"/>
      <c r="E340" s="5"/>
      <c r="F340" s="5"/>
      <c r="G340" s="5"/>
      <c r="H340" s="5"/>
      <c r="I340" s="5"/>
      <c r="J340" s="5"/>
    </row>
    <row r="341" spans="1:10" x14ac:dyDescent="0.25">
      <c r="A341" s="6" t="s">
        <v>2341</v>
      </c>
      <c r="B341" s="13"/>
      <c r="C341" s="5"/>
      <c r="D341" s="5"/>
      <c r="E341" s="5"/>
      <c r="F341" s="5"/>
      <c r="G341" s="5"/>
      <c r="H341" s="5"/>
      <c r="I341" s="5"/>
      <c r="J341" s="5"/>
    </row>
    <row r="342" spans="1:10" x14ac:dyDescent="0.25">
      <c r="A342" s="6" t="s">
        <v>1597</v>
      </c>
      <c r="B342" s="13"/>
      <c r="C342" s="5"/>
      <c r="D342" s="5"/>
      <c r="E342" s="5"/>
      <c r="F342" s="5"/>
      <c r="G342" s="5"/>
      <c r="H342" s="5"/>
      <c r="I342" s="5"/>
      <c r="J342" s="5"/>
    </row>
    <row r="343" spans="1:10" x14ac:dyDescent="0.25">
      <c r="A343" s="6" t="s">
        <v>1598</v>
      </c>
      <c r="B343" s="13"/>
      <c r="C343" s="5"/>
      <c r="D343" s="5"/>
      <c r="E343" s="5"/>
      <c r="F343" s="5"/>
      <c r="G343" s="5"/>
      <c r="H343" s="5"/>
      <c r="I343" s="5"/>
      <c r="J343" s="5"/>
    </row>
    <row r="344" spans="1:10" x14ac:dyDescent="0.25">
      <c r="A344" s="6" t="s">
        <v>1599</v>
      </c>
      <c r="B344" s="13"/>
      <c r="C344" s="5"/>
      <c r="D344" s="5"/>
      <c r="E344" s="5"/>
      <c r="F344" s="5"/>
      <c r="G344" s="5"/>
      <c r="H344" s="5"/>
      <c r="I344" s="5"/>
      <c r="J344" s="5"/>
    </row>
    <row r="345" spans="1:10" x14ac:dyDescent="0.25">
      <c r="A345" s="6" t="s">
        <v>1600</v>
      </c>
      <c r="B345" s="13"/>
      <c r="C345" s="5"/>
      <c r="D345" s="5"/>
      <c r="E345" s="5"/>
      <c r="F345" s="5"/>
      <c r="G345" s="5"/>
      <c r="H345" s="5"/>
      <c r="I345" s="5"/>
      <c r="J345" s="5"/>
    </row>
    <row r="346" spans="1:10" x14ac:dyDescent="0.25">
      <c r="A346" s="6" t="s">
        <v>2342</v>
      </c>
      <c r="B346" s="13"/>
      <c r="C346" s="5"/>
      <c r="D346" s="5"/>
      <c r="E346" s="5"/>
      <c r="F346" s="5"/>
      <c r="G346" s="5"/>
      <c r="H346" s="5"/>
      <c r="I346" s="5"/>
      <c r="J346" s="5"/>
    </row>
    <row r="347" spans="1:10" x14ac:dyDescent="0.25">
      <c r="A347" s="6" t="s">
        <v>2343</v>
      </c>
      <c r="B347" s="13"/>
      <c r="C347" s="5"/>
      <c r="D347" s="5"/>
      <c r="E347" s="5"/>
      <c r="F347" s="5"/>
      <c r="G347" s="5"/>
      <c r="H347" s="5"/>
      <c r="I347" s="5"/>
      <c r="J347" s="5"/>
    </row>
    <row r="348" spans="1:10" x14ac:dyDescent="0.25">
      <c r="A348" s="6" t="s">
        <v>1601</v>
      </c>
      <c r="B348" s="13"/>
      <c r="C348" s="5"/>
      <c r="D348" s="5"/>
      <c r="E348" s="5"/>
      <c r="F348" s="5"/>
      <c r="G348" s="5"/>
      <c r="H348" s="5"/>
      <c r="I348" s="5"/>
      <c r="J348" s="5"/>
    </row>
    <row r="349" spans="1:10" x14ac:dyDescent="0.25">
      <c r="A349" s="6" t="s">
        <v>2344</v>
      </c>
      <c r="B349" s="13"/>
      <c r="C349" s="5"/>
      <c r="D349" s="5"/>
      <c r="E349" s="5"/>
      <c r="F349" s="5"/>
      <c r="G349" s="5"/>
      <c r="H349" s="5"/>
      <c r="I349" s="5"/>
      <c r="J349" s="5"/>
    </row>
    <row r="350" spans="1:10" x14ac:dyDescent="0.25">
      <c r="A350" s="6" t="s">
        <v>1602</v>
      </c>
      <c r="B350" s="13"/>
      <c r="C350" s="5"/>
      <c r="D350" s="5"/>
      <c r="E350" s="5"/>
      <c r="F350" s="5"/>
      <c r="G350" s="5"/>
      <c r="H350" s="5"/>
      <c r="I350" s="5"/>
      <c r="J350" s="5"/>
    </row>
    <row r="351" spans="1:10" x14ac:dyDescent="0.25">
      <c r="A351" s="6" t="s">
        <v>1603</v>
      </c>
      <c r="B351" s="13"/>
      <c r="C351" s="5"/>
      <c r="D351" s="5"/>
      <c r="E351" s="5"/>
      <c r="F351" s="5"/>
      <c r="G351" s="5"/>
      <c r="H351" s="5"/>
      <c r="I351" s="5"/>
      <c r="J351" s="5"/>
    </row>
    <row r="352" spans="1:10" x14ac:dyDescent="0.25">
      <c r="A352" s="6" t="s">
        <v>2345</v>
      </c>
      <c r="B352" s="13"/>
      <c r="C352" s="5"/>
      <c r="D352" s="5"/>
      <c r="E352" s="5"/>
      <c r="F352" s="5"/>
      <c r="G352" s="5"/>
      <c r="H352" s="5"/>
      <c r="I352" s="5"/>
      <c r="J352" s="5"/>
    </row>
    <row r="353" spans="1:11" x14ac:dyDescent="0.25">
      <c r="A353" s="6" t="s">
        <v>2264</v>
      </c>
      <c r="B353" s="13"/>
      <c r="C353" s="5"/>
      <c r="D353" s="5"/>
      <c r="E353" s="5"/>
      <c r="F353" s="5"/>
      <c r="G353" s="5"/>
      <c r="H353" s="5"/>
      <c r="I353" s="5"/>
      <c r="J353" s="5"/>
    </row>
    <row r="354" spans="1:11" x14ac:dyDescent="0.25">
      <c r="A354" s="6" t="s">
        <v>2346</v>
      </c>
      <c r="B354" s="13"/>
      <c r="C354" s="5"/>
      <c r="D354" s="5"/>
      <c r="E354" s="5"/>
      <c r="F354" s="5"/>
      <c r="G354" s="5"/>
      <c r="H354" s="5"/>
      <c r="I354" s="5"/>
      <c r="J354" s="5"/>
    </row>
    <row r="355" spans="1:11" x14ac:dyDescent="0.25">
      <c r="A355" s="6" t="s">
        <v>1604</v>
      </c>
      <c r="B355" s="13"/>
      <c r="C355" s="5"/>
      <c r="D355" s="5"/>
      <c r="E355" s="5"/>
      <c r="F355" s="5"/>
      <c r="G355" s="5"/>
      <c r="H355" s="5"/>
      <c r="I355" s="5"/>
      <c r="J355" s="5"/>
    </row>
    <row r="356" spans="1:11" x14ac:dyDescent="0.25">
      <c r="A356" s="6" t="s">
        <v>1605</v>
      </c>
      <c r="B356" s="13"/>
      <c r="C356" s="5"/>
      <c r="D356" s="5"/>
      <c r="E356" s="5"/>
      <c r="F356" s="5"/>
      <c r="G356" s="5"/>
      <c r="H356" s="5"/>
      <c r="I356" s="5"/>
      <c r="J356" s="5"/>
    </row>
    <row r="357" spans="1:11" x14ac:dyDescent="0.25">
      <c r="A357" s="6" t="s">
        <v>2347</v>
      </c>
      <c r="B357" s="13"/>
      <c r="C357" s="5"/>
      <c r="D357" s="5"/>
      <c r="E357" s="5"/>
      <c r="F357" s="5"/>
      <c r="G357" s="5"/>
      <c r="H357" s="5"/>
      <c r="I357" s="5"/>
      <c r="J357" s="5"/>
    </row>
    <row r="358" spans="1:11" x14ac:dyDescent="0.25">
      <c r="A358" s="6" t="s">
        <v>1606</v>
      </c>
      <c r="B358" s="13"/>
      <c r="C358" s="5"/>
      <c r="D358" s="5"/>
      <c r="E358" s="5"/>
      <c r="F358" s="5"/>
      <c r="G358" s="5"/>
      <c r="H358" s="5"/>
      <c r="I358" s="5"/>
      <c r="J358" s="5"/>
    </row>
    <row r="359" spans="1:11" s="19" customFormat="1" x14ac:dyDescent="0.25">
      <c r="A359" s="11" t="s">
        <v>1607</v>
      </c>
      <c r="B359" s="12"/>
      <c r="C359" s="26">
        <f t="shared" ref="C359:J359" si="13">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1" x14ac:dyDescent="0.25">
      <c r="A360" s="6" t="s">
        <v>1608</v>
      </c>
      <c r="B360" s="13"/>
      <c r="C360" s="5"/>
      <c r="D360" s="5"/>
      <c r="E360" s="5"/>
      <c r="F360" s="5"/>
      <c r="G360" s="5"/>
      <c r="H360" s="5"/>
      <c r="I360" s="5"/>
      <c r="J360" s="5"/>
    </row>
    <row r="361" spans="1:11" x14ac:dyDescent="0.25">
      <c r="A361" s="6" t="s">
        <v>1609</v>
      </c>
      <c r="B361" s="13"/>
      <c r="C361" s="5"/>
      <c r="D361" s="5"/>
      <c r="E361" s="5"/>
      <c r="F361" s="5"/>
      <c r="G361" s="5"/>
      <c r="H361" s="5"/>
      <c r="I361" s="5"/>
      <c r="J361" s="5"/>
    </row>
    <row r="362" spans="1:11" x14ac:dyDescent="0.25">
      <c r="A362" s="6" t="s">
        <v>1610</v>
      </c>
      <c r="B362" s="13"/>
      <c r="C362" s="5"/>
      <c r="D362" s="5"/>
      <c r="E362" s="5"/>
      <c r="F362" s="5"/>
      <c r="G362" s="5"/>
      <c r="H362" s="5"/>
      <c r="I362" s="5"/>
      <c r="J362" s="5"/>
    </row>
    <row r="363" spans="1:11" x14ac:dyDescent="0.25">
      <c r="A363" s="6" t="s">
        <v>1611</v>
      </c>
      <c r="B363" s="13"/>
      <c r="C363" s="5"/>
      <c r="D363" s="5"/>
      <c r="E363" s="5"/>
      <c r="F363" s="5"/>
      <c r="G363" s="5"/>
      <c r="H363" s="5"/>
      <c r="I363" s="5"/>
      <c r="J363" s="5"/>
    </row>
    <row r="364" spans="1:11" x14ac:dyDescent="0.25">
      <c r="A364" s="6" t="s">
        <v>1612</v>
      </c>
      <c r="B364" s="13"/>
      <c r="C364" s="5"/>
      <c r="D364" s="5"/>
      <c r="E364" s="5"/>
      <c r="F364" s="5"/>
      <c r="G364" s="5"/>
      <c r="H364" s="5"/>
      <c r="I364" s="5"/>
      <c r="J364" s="5"/>
    </row>
    <row r="365" spans="1:11" x14ac:dyDescent="0.25">
      <c r="A365" s="6" t="s">
        <v>1613</v>
      </c>
      <c r="B365" s="13"/>
      <c r="C365" s="5"/>
      <c r="D365" s="5"/>
      <c r="E365" s="5"/>
      <c r="F365" s="5"/>
      <c r="G365" s="5"/>
      <c r="H365" s="5"/>
      <c r="I365" s="5"/>
      <c r="J365" s="5"/>
    </row>
    <row r="366" spans="1:11" x14ac:dyDescent="0.25">
      <c r="A366" s="6" t="s">
        <v>1614</v>
      </c>
      <c r="B366" s="13"/>
      <c r="C366" s="5"/>
      <c r="D366" s="5"/>
      <c r="E366" s="5"/>
      <c r="F366" s="5"/>
      <c r="G366" s="5"/>
      <c r="H366" s="5"/>
      <c r="I366" s="5"/>
      <c r="J366" s="5"/>
    </row>
    <row r="367" spans="1:11" x14ac:dyDescent="0.25">
      <c r="A367" s="6" t="s">
        <v>1615</v>
      </c>
      <c r="B367" s="13"/>
      <c r="C367" s="5"/>
      <c r="D367" s="5"/>
      <c r="E367" s="5"/>
      <c r="F367" s="5"/>
      <c r="G367" s="5"/>
      <c r="H367" s="5"/>
      <c r="I367" s="5"/>
      <c r="J367" s="5"/>
    </row>
    <row r="368" spans="1:11" x14ac:dyDescent="0.25">
      <c r="A368" s="6" t="s">
        <v>1616</v>
      </c>
      <c r="B368" s="13"/>
      <c r="C368" s="5"/>
      <c r="D368" s="5"/>
      <c r="E368" s="5"/>
      <c r="F368" s="5"/>
      <c r="G368" s="5"/>
      <c r="H368" s="5"/>
      <c r="I368" s="5"/>
      <c r="J368" s="5"/>
    </row>
    <row r="369" spans="1:10" x14ac:dyDescent="0.25">
      <c r="A369" s="6" t="s">
        <v>1617</v>
      </c>
      <c r="B369" s="13"/>
      <c r="C369" s="5"/>
      <c r="D369" s="5"/>
      <c r="E369" s="5"/>
      <c r="F369" s="5"/>
      <c r="G369" s="5"/>
      <c r="H369" s="5"/>
      <c r="I369" s="5"/>
      <c r="J369" s="5"/>
    </row>
    <row r="370" spans="1:10" x14ac:dyDescent="0.25">
      <c r="A370" s="6" t="s">
        <v>1618</v>
      </c>
      <c r="B370" s="13"/>
      <c r="C370" s="5"/>
      <c r="D370" s="5"/>
      <c r="E370" s="5"/>
      <c r="F370" s="5"/>
      <c r="G370" s="5"/>
      <c r="H370" s="5"/>
      <c r="I370" s="5"/>
      <c r="J370" s="5"/>
    </row>
    <row r="371" spans="1:10" x14ac:dyDescent="0.25">
      <c r="A371" s="6" t="s">
        <v>1619</v>
      </c>
      <c r="B371" s="13"/>
      <c r="C371" s="5"/>
      <c r="D371" s="5"/>
      <c r="E371" s="5"/>
      <c r="F371" s="5"/>
      <c r="G371" s="5"/>
      <c r="H371" s="5"/>
      <c r="I371" s="5"/>
      <c r="J371" s="5"/>
    </row>
    <row r="372" spans="1:10" x14ac:dyDescent="0.25">
      <c r="A372" s="6" t="s">
        <v>1620</v>
      </c>
      <c r="B372" s="13"/>
      <c r="C372" s="5"/>
      <c r="D372" s="5"/>
      <c r="E372" s="5"/>
      <c r="F372" s="5"/>
      <c r="G372" s="5"/>
      <c r="H372" s="5"/>
      <c r="I372" s="5"/>
      <c r="J372" s="5"/>
    </row>
    <row r="373" spans="1:10" x14ac:dyDescent="0.25">
      <c r="A373" s="6" t="s">
        <v>1621</v>
      </c>
      <c r="B373" s="13"/>
      <c r="C373" s="5"/>
      <c r="D373" s="5"/>
      <c r="E373" s="5"/>
      <c r="F373" s="5"/>
      <c r="G373" s="5"/>
      <c r="H373" s="5"/>
      <c r="I373" s="5"/>
      <c r="J373" s="5"/>
    </row>
    <row r="374" spans="1:10" x14ac:dyDescent="0.25">
      <c r="A374" s="6" t="s">
        <v>1622</v>
      </c>
      <c r="B374" s="13"/>
      <c r="C374" s="5"/>
      <c r="D374" s="5"/>
      <c r="E374" s="5"/>
      <c r="F374" s="5"/>
      <c r="G374" s="5"/>
      <c r="H374" s="5"/>
      <c r="I374" s="5"/>
      <c r="J374" s="5"/>
    </row>
    <row r="375" spans="1:10" x14ac:dyDescent="0.25">
      <c r="A375" s="6" t="s">
        <v>1623</v>
      </c>
      <c r="B375" s="13"/>
      <c r="C375" s="5"/>
      <c r="D375" s="5"/>
      <c r="E375" s="5"/>
      <c r="F375" s="5"/>
      <c r="G375" s="5"/>
      <c r="H375" s="5"/>
      <c r="I375" s="5"/>
      <c r="J375" s="5"/>
    </row>
    <row r="376" spans="1:10" x14ac:dyDescent="0.25">
      <c r="A376" s="6" t="s">
        <v>1624</v>
      </c>
      <c r="B376" s="13"/>
      <c r="C376" s="5"/>
      <c r="D376" s="5"/>
      <c r="E376" s="5"/>
      <c r="F376" s="5"/>
      <c r="G376" s="5"/>
      <c r="H376" s="5"/>
      <c r="I376" s="5"/>
      <c r="J376" s="5"/>
    </row>
    <row r="377" spans="1:10" x14ac:dyDescent="0.25">
      <c r="A377" s="6" t="s">
        <v>1625</v>
      </c>
      <c r="B377" s="13"/>
      <c r="C377" s="5"/>
      <c r="D377" s="5"/>
      <c r="E377" s="5"/>
      <c r="F377" s="5"/>
      <c r="G377" s="5"/>
      <c r="H377" s="5"/>
      <c r="I377" s="5"/>
      <c r="J377" s="5"/>
    </row>
    <row r="378" spans="1:10" x14ac:dyDescent="0.25">
      <c r="A378" s="6" t="s">
        <v>1626</v>
      </c>
      <c r="B378" s="13"/>
      <c r="C378" s="5"/>
      <c r="D378" s="5"/>
      <c r="E378" s="5"/>
      <c r="F378" s="5"/>
      <c r="G378" s="5"/>
      <c r="H378" s="5"/>
      <c r="I378" s="5"/>
      <c r="J378" s="5"/>
    </row>
    <row r="379" spans="1:10" x14ac:dyDescent="0.25">
      <c r="A379" s="6" t="s">
        <v>1627</v>
      </c>
      <c r="B379" s="13"/>
      <c r="C379" s="5"/>
      <c r="D379" s="5"/>
      <c r="E379" s="5"/>
      <c r="F379" s="5"/>
      <c r="G379" s="5"/>
      <c r="H379" s="5"/>
      <c r="I379" s="5"/>
      <c r="J379" s="5"/>
    </row>
    <row r="380" spans="1:10" x14ac:dyDescent="0.25">
      <c r="A380" s="6" t="s">
        <v>1628</v>
      </c>
      <c r="B380" s="13"/>
      <c r="C380" s="5"/>
      <c r="D380" s="5"/>
      <c r="E380" s="5"/>
      <c r="F380" s="5"/>
      <c r="G380" s="5"/>
      <c r="H380" s="5"/>
      <c r="I380" s="5"/>
      <c r="J380" s="5"/>
    </row>
    <row r="381" spans="1:10" x14ac:dyDescent="0.25">
      <c r="A381" s="6" t="s">
        <v>1629</v>
      </c>
      <c r="B381" s="13"/>
      <c r="C381" s="5"/>
      <c r="D381" s="5"/>
      <c r="E381" s="5"/>
      <c r="F381" s="5"/>
      <c r="G381" s="5"/>
      <c r="H381" s="5"/>
      <c r="I381" s="5"/>
      <c r="J381" s="5"/>
    </row>
    <row r="382" spans="1:10" x14ac:dyDescent="0.25">
      <c r="A382" s="6" t="s">
        <v>1630</v>
      </c>
      <c r="B382" s="13"/>
      <c r="C382" s="5"/>
      <c r="D382" s="5"/>
      <c r="E382" s="5"/>
      <c r="F382" s="5"/>
      <c r="G382" s="5"/>
      <c r="H382" s="5"/>
      <c r="I382" s="5"/>
      <c r="J382" s="5"/>
    </row>
    <row r="383" spans="1:10" x14ac:dyDescent="0.25">
      <c r="A383" s="6" t="s">
        <v>1631</v>
      </c>
      <c r="B383" s="13"/>
      <c r="C383" s="5"/>
      <c r="D383" s="5"/>
      <c r="E383" s="5"/>
      <c r="F383" s="5"/>
      <c r="G383" s="5"/>
      <c r="H383" s="5"/>
      <c r="I383" s="5"/>
      <c r="J383" s="5"/>
    </row>
    <row r="384" spans="1:10" x14ac:dyDescent="0.25">
      <c r="A384" s="6" t="s">
        <v>1632</v>
      </c>
      <c r="B384" s="13"/>
      <c r="C384" s="5"/>
      <c r="D384" s="5"/>
      <c r="E384" s="5"/>
      <c r="F384" s="5"/>
      <c r="G384" s="5"/>
      <c r="H384" s="5"/>
      <c r="I384" s="5"/>
      <c r="J384" s="5"/>
    </row>
    <row r="385" spans="1:11" x14ac:dyDescent="0.25">
      <c r="A385" s="6" t="s">
        <v>1633</v>
      </c>
      <c r="B385" s="13"/>
      <c r="C385" s="5"/>
      <c r="D385" s="5"/>
      <c r="E385" s="5"/>
      <c r="F385" s="5"/>
      <c r="G385" s="5"/>
      <c r="H385" s="5"/>
      <c r="I385" s="5"/>
      <c r="J385" s="5"/>
    </row>
    <row r="386" spans="1:11" x14ac:dyDescent="0.25">
      <c r="A386" s="6" t="s">
        <v>1634</v>
      </c>
      <c r="B386" s="13"/>
      <c r="C386" s="5"/>
      <c r="D386" s="5"/>
      <c r="E386" s="5"/>
      <c r="F386" s="5"/>
      <c r="G386" s="5"/>
      <c r="H386" s="5"/>
      <c r="I386" s="5"/>
      <c r="J386" s="5"/>
    </row>
    <row r="387" spans="1:11" x14ac:dyDescent="0.25">
      <c r="A387" s="6" t="s">
        <v>1635</v>
      </c>
      <c r="B387" s="13"/>
      <c r="C387" s="5"/>
      <c r="D387" s="5"/>
      <c r="E387" s="5"/>
      <c r="F387" s="5"/>
      <c r="G387" s="5"/>
      <c r="H387" s="5"/>
      <c r="I387" s="5"/>
      <c r="J387" s="5"/>
    </row>
    <row r="388" spans="1:11" x14ac:dyDescent="0.25">
      <c r="A388" s="6" t="s">
        <v>1636</v>
      </c>
      <c r="B388" s="13"/>
      <c r="C388" s="5"/>
      <c r="D388" s="5"/>
      <c r="E388" s="5"/>
      <c r="F388" s="5"/>
      <c r="G388" s="5"/>
      <c r="H388" s="5"/>
      <c r="I388" s="5"/>
      <c r="J388" s="5"/>
    </row>
    <row r="389" spans="1:11" s="19" customFormat="1" x14ac:dyDescent="0.25">
      <c r="A389" s="11" t="s">
        <v>1637</v>
      </c>
      <c r="B389" s="12"/>
      <c r="C389" s="26">
        <f t="shared" ref="C389:J389" si="14">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1" x14ac:dyDescent="0.25">
      <c r="A390" s="6" t="s">
        <v>1638</v>
      </c>
      <c r="B390" s="13"/>
      <c r="C390" s="5"/>
      <c r="D390" s="5"/>
      <c r="E390" s="5"/>
      <c r="F390" s="5"/>
      <c r="G390" s="5"/>
      <c r="H390" s="5"/>
      <c r="I390" s="5"/>
      <c r="J390" s="5"/>
    </row>
    <row r="391" spans="1:11" x14ac:dyDescent="0.25">
      <c r="A391" s="6" t="s">
        <v>1639</v>
      </c>
      <c r="B391" s="13"/>
      <c r="C391" s="5"/>
      <c r="D391" s="5"/>
      <c r="E391" s="5"/>
      <c r="F391" s="5"/>
      <c r="G391" s="5"/>
      <c r="H391" s="5"/>
      <c r="I391" s="5"/>
      <c r="J391" s="5"/>
    </row>
    <row r="392" spans="1:11" x14ac:dyDescent="0.25">
      <c r="A392" s="6" t="s">
        <v>1640</v>
      </c>
      <c r="B392" s="13"/>
      <c r="C392" s="5"/>
      <c r="D392" s="5"/>
      <c r="E392" s="5"/>
      <c r="F392" s="5"/>
      <c r="G392" s="5"/>
      <c r="H392" s="5"/>
      <c r="I392" s="5"/>
      <c r="J392" s="5"/>
    </row>
    <row r="393" spans="1:11" x14ac:dyDescent="0.25">
      <c r="A393" s="6" t="s">
        <v>1641</v>
      </c>
      <c r="B393" s="13"/>
      <c r="C393" s="5"/>
      <c r="D393" s="5"/>
      <c r="E393" s="5"/>
      <c r="F393" s="5"/>
      <c r="G393" s="5"/>
      <c r="H393" s="5"/>
      <c r="I393" s="5"/>
      <c r="J393" s="5"/>
    </row>
    <row r="394" spans="1:11" x14ac:dyDescent="0.25">
      <c r="A394" s="6" t="s">
        <v>1642</v>
      </c>
      <c r="B394" s="13"/>
      <c r="C394" s="5"/>
      <c r="D394" s="5"/>
      <c r="E394" s="5"/>
      <c r="F394" s="5"/>
      <c r="G394" s="5"/>
      <c r="H394" s="5"/>
      <c r="I394" s="5"/>
      <c r="J394" s="5"/>
    </row>
    <row r="395" spans="1:11" x14ac:dyDescent="0.25">
      <c r="A395" s="6" t="s">
        <v>1643</v>
      </c>
      <c r="B395" s="13"/>
      <c r="C395" s="5"/>
      <c r="D395" s="5"/>
      <c r="E395" s="5"/>
      <c r="F395" s="5"/>
      <c r="G395" s="5"/>
      <c r="H395" s="5"/>
      <c r="I395" s="5"/>
      <c r="J395" s="5"/>
    </row>
    <row r="396" spans="1:11" x14ac:dyDescent="0.25">
      <c r="A396" s="6" t="s">
        <v>1644</v>
      </c>
      <c r="B396" s="13"/>
      <c r="C396" s="5"/>
      <c r="D396" s="5"/>
      <c r="E396" s="5"/>
      <c r="F396" s="5"/>
      <c r="G396" s="5"/>
      <c r="H396" s="5"/>
      <c r="I396" s="5"/>
      <c r="J396" s="5"/>
    </row>
    <row r="397" spans="1:11" x14ac:dyDescent="0.25">
      <c r="A397" s="6" t="s">
        <v>1645</v>
      </c>
      <c r="B397" s="13"/>
      <c r="C397" s="5"/>
      <c r="D397" s="5"/>
      <c r="E397" s="5"/>
      <c r="F397" s="5"/>
      <c r="G397" s="5"/>
      <c r="H397" s="5"/>
      <c r="I397" s="5"/>
      <c r="J397" s="5"/>
    </row>
    <row r="398" spans="1:11" x14ac:dyDescent="0.25">
      <c r="A398" s="6" t="s">
        <v>1646</v>
      </c>
      <c r="B398" s="13"/>
      <c r="C398" s="5"/>
      <c r="D398" s="5"/>
      <c r="E398" s="5"/>
      <c r="F398" s="5"/>
      <c r="G398" s="5"/>
      <c r="H398" s="5"/>
      <c r="I398" s="5"/>
      <c r="J398" s="5"/>
    </row>
    <row r="399" spans="1:11" x14ac:dyDescent="0.25">
      <c r="A399" s="6" t="s">
        <v>1647</v>
      </c>
      <c r="B399" s="13"/>
      <c r="C399" s="5"/>
      <c r="D399" s="5"/>
      <c r="E399" s="5"/>
      <c r="F399" s="5"/>
      <c r="G399" s="5"/>
      <c r="H399" s="5"/>
      <c r="I399" s="5"/>
      <c r="J399" s="5"/>
    </row>
    <row r="400" spans="1:11" s="19" customFormat="1" x14ac:dyDescent="0.25">
      <c r="A400" s="11" t="s">
        <v>1648</v>
      </c>
      <c r="B400" s="12"/>
      <c r="C400" s="26">
        <f t="shared" ref="C400:J400" si="15">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0" x14ac:dyDescent="0.25">
      <c r="A401" s="6" t="s">
        <v>1649</v>
      </c>
      <c r="B401" s="13"/>
      <c r="C401" s="5"/>
      <c r="D401" s="5"/>
      <c r="E401" s="5"/>
      <c r="F401" s="5"/>
      <c r="G401" s="5"/>
      <c r="H401" s="5"/>
      <c r="I401" s="5"/>
      <c r="J401" s="5"/>
    </row>
    <row r="402" spans="1:10" x14ac:dyDescent="0.25">
      <c r="A402" s="6" t="s">
        <v>1650</v>
      </c>
      <c r="B402" s="13"/>
      <c r="C402" s="5"/>
      <c r="D402" s="5"/>
      <c r="E402" s="5"/>
      <c r="F402" s="5"/>
      <c r="G402" s="5"/>
      <c r="H402" s="5"/>
      <c r="I402" s="5"/>
      <c r="J402" s="5"/>
    </row>
    <row r="403" spans="1:10" x14ac:dyDescent="0.25">
      <c r="A403" s="6" t="s">
        <v>1651</v>
      </c>
      <c r="B403" s="13"/>
      <c r="C403" s="5"/>
      <c r="D403" s="5"/>
      <c r="E403" s="5"/>
      <c r="F403" s="5"/>
      <c r="G403" s="5"/>
      <c r="H403" s="5"/>
      <c r="I403" s="5"/>
      <c r="J403" s="5"/>
    </row>
    <row r="404" spans="1:10" x14ac:dyDescent="0.25">
      <c r="A404" s="6" t="s">
        <v>1652</v>
      </c>
      <c r="B404" s="13"/>
      <c r="C404" s="5"/>
      <c r="D404" s="5"/>
      <c r="E404" s="5"/>
      <c r="F404" s="5"/>
      <c r="G404" s="5"/>
      <c r="H404" s="5"/>
      <c r="I404" s="5"/>
      <c r="J404" s="5"/>
    </row>
    <row r="405" spans="1:10" x14ac:dyDescent="0.25">
      <c r="A405" s="6" t="s">
        <v>1653</v>
      </c>
      <c r="B405" s="13"/>
      <c r="C405" s="5"/>
      <c r="D405" s="5"/>
      <c r="E405" s="5"/>
      <c r="F405" s="5"/>
      <c r="G405" s="5"/>
      <c r="H405" s="5"/>
      <c r="I405" s="5"/>
      <c r="J405" s="5"/>
    </row>
    <row r="406" spans="1:10" x14ac:dyDescent="0.25">
      <c r="A406" s="6" t="s">
        <v>1654</v>
      </c>
      <c r="B406" s="13"/>
      <c r="C406" s="5"/>
      <c r="D406" s="5"/>
      <c r="E406" s="5"/>
      <c r="F406" s="5"/>
      <c r="G406" s="5"/>
      <c r="H406" s="5"/>
      <c r="I406" s="5"/>
      <c r="J406" s="5"/>
    </row>
    <row r="407" spans="1:10" x14ac:dyDescent="0.25">
      <c r="A407" s="6" t="s">
        <v>1655</v>
      </c>
      <c r="B407" s="13"/>
      <c r="C407" s="5"/>
      <c r="D407" s="5"/>
      <c r="E407" s="5"/>
      <c r="F407" s="5"/>
      <c r="G407" s="5"/>
      <c r="H407" s="5"/>
      <c r="I407" s="5"/>
      <c r="J407" s="5"/>
    </row>
    <row r="408" spans="1:10" x14ac:dyDescent="0.25">
      <c r="A408" s="6" t="s">
        <v>1656</v>
      </c>
      <c r="B408" s="13"/>
      <c r="C408" s="5"/>
      <c r="D408" s="5"/>
      <c r="E408" s="5"/>
      <c r="F408" s="5"/>
      <c r="G408" s="5"/>
      <c r="H408" s="5"/>
      <c r="I408" s="5"/>
      <c r="J408" s="5"/>
    </row>
    <row r="409" spans="1:10" x14ac:dyDescent="0.25">
      <c r="A409" s="6" t="s">
        <v>1657</v>
      </c>
      <c r="B409" s="13"/>
      <c r="C409" s="5"/>
      <c r="D409" s="5"/>
      <c r="E409" s="5"/>
      <c r="F409" s="5"/>
      <c r="G409" s="5"/>
      <c r="H409" s="5"/>
      <c r="I409" s="5"/>
      <c r="J409" s="5"/>
    </row>
    <row r="410" spans="1:10" x14ac:dyDescent="0.25">
      <c r="A410" s="6" t="s">
        <v>1658</v>
      </c>
      <c r="B410" s="13"/>
      <c r="C410" s="5"/>
      <c r="D410" s="5"/>
      <c r="E410" s="5"/>
      <c r="F410" s="5"/>
      <c r="G410" s="5"/>
      <c r="H410" s="5"/>
      <c r="I410" s="5"/>
      <c r="J410" s="5"/>
    </row>
    <row r="411" spans="1:10" x14ac:dyDescent="0.25">
      <c r="A411" s="6" t="s">
        <v>1659</v>
      </c>
      <c r="B411" s="13"/>
      <c r="C411" s="5"/>
      <c r="D411" s="5"/>
      <c r="E411" s="5"/>
      <c r="F411" s="5"/>
      <c r="G411" s="5"/>
      <c r="H411" s="5"/>
      <c r="I411" s="5"/>
      <c r="J411" s="5"/>
    </row>
    <row r="412" spans="1:10" x14ac:dyDescent="0.25">
      <c r="A412" s="6" t="s">
        <v>1660</v>
      </c>
      <c r="B412" s="13"/>
      <c r="C412" s="5"/>
      <c r="D412" s="5"/>
      <c r="E412" s="5"/>
      <c r="F412" s="5"/>
      <c r="G412" s="5"/>
      <c r="H412" s="5"/>
      <c r="I412" s="5"/>
      <c r="J412" s="5"/>
    </row>
    <row r="413" spans="1:10" x14ac:dyDescent="0.25">
      <c r="A413" s="6" t="s">
        <v>1661</v>
      </c>
      <c r="B413" s="13"/>
      <c r="C413" s="5"/>
      <c r="D413" s="5"/>
      <c r="E413" s="5"/>
      <c r="F413" s="5"/>
      <c r="G413" s="5"/>
      <c r="H413" s="5"/>
      <c r="I413" s="5"/>
      <c r="J413" s="5"/>
    </row>
    <row r="414" spans="1:10" x14ac:dyDescent="0.25">
      <c r="A414" s="6" t="s">
        <v>1662</v>
      </c>
      <c r="B414" s="13"/>
      <c r="C414" s="5"/>
      <c r="D414" s="5"/>
      <c r="E414" s="5"/>
      <c r="F414" s="5"/>
      <c r="G414" s="5"/>
      <c r="H414" s="5"/>
      <c r="I414" s="5"/>
      <c r="J414" s="5"/>
    </row>
    <row r="415" spans="1:10" x14ac:dyDescent="0.25">
      <c r="A415" s="6" t="s">
        <v>1663</v>
      </c>
      <c r="B415" s="13"/>
      <c r="C415" s="5"/>
      <c r="D415" s="5"/>
      <c r="E415" s="5"/>
      <c r="F415" s="5"/>
      <c r="G415" s="5"/>
      <c r="H415" s="5"/>
      <c r="I415" s="5"/>
      <c r="J415" s="5"/>
    </row>
    <row r="416" spans="1:10" x14ac:dyDescent="0.25">
      <c r="A416" s="6" t="s">
        <v>1664</v>
      </c>
      <c r="B416" s="13"/>
      <c r="C416" s="5"/>
      <c r="D416" s="5"/>
      <c r="E416" s="5"/>
      <c r="F416" s="5"/>
      <c r="G416" s="5"/>
      <c r="H416" s="5"/>
      <c r="I416" s="5"/>
      <c r="J416" s="5"/>
    </row>
    <row r="417" spans="1:11" x14ac:dyDescent="0.25">
      <c r="A417" s="6" t="s">
        <v>1665</v>
      </c>
      <c r="B417" s="13"/>
      <c r="C417" s="5"/>
      <c r="D417" s="5"/>
      <c r="E417" s="5"/>
      <c r="F417" s="5"/>
      <c r="G417" s="5"/>
      <c r="H417" s="5"/>
      <c r="I417" s="5"/>
      <c r="J417" s="5"/>
    </row>
    <row r="418" spans="1:11" x14ac:dyDescent="0.25">
      <c r="A418" s="6" t="s">
        <v>1666</v>
      </c>
      <c r="B418" s="13"/>
      <c r="C418" s="5"/>
      <c r="D418" s="5"/>
      <c r="E418" s="5"/>
      <c r="F418" s="5"/>
      <c r="G418" s="5"/>
      <c r="H418" s="5"/>
      <c r="I418" s="5"/>
      <c r="J418" s="5"/>
    </row>
    <row r="419" spans="1:11" x14ac:dyDescent="0.25">
      <c r="A419" s="6" t="s">
        <v>1667</v>
      </c>
      <c r="B419" s="13"/>
      <c r="C419" s="5"/>
      <c r="D419" s="5"/>
      <c r="E419" s="5"/>
      <c r="F419" s="5"/>
      <c r="G419" s="5"/>
      <c r="H419" s="5"/>
      <c r="I419" s="5"/>
      <c r="J419" s="5"/>
    </row>
    <row r="420" spans="1:11" x14ac:dyDescent="0.25">
      <c r="A420" s="6" t="s">
        <v>1668</v>
      </c>
      <c r="B420" s="13"/>
      <c r="C420" s="5"/>
      <c r="D420" s="5"/>
      <c r="E420" s="5"/>
      <c r="F420" s="5"/>
      <c r="G420" s="5"/>
      <c r="H420" s="5"/>
      <c r="I420" s="5"/>
      <c r="J420" s="5"/>
    </row>
    <row r="421" spans="1:11" x14ac:dyDescent="0.25">
      <c r="A421" s="6" t="s">
        <v>1669</v>
      </c>
      <c r="B421" s="13"/>
      <c r="C421" s="5"/>
      <c r="D421" s="5"/>
      <c r="E421" s="5"/>
      <c r="F421" s="5"/>
      <c r="G421" s="5"/>
      <c r="H421" s="5"/>
      <c r="I421" s="5"/>
      <c r="J421" s="5"/>
    </row>
    <row r="422" spans="1:11" x14ac:dyDescent="0.25">
      <c r="A422" s="6" t="s">
        <v>1670</v>
      </c>
      <c r="B422" s="13"/>
      <c r="C422" s="5"/>
      <c r="D422" s="5"/>
      <c r="E422" s="5"/>
      <c r="F422" s="5"/>
      <c r="G422" s="5"/>
      <c r="H422" s="5"/>
      <c r="I422" s="5"/>
      <c r="J422" s="5"/>
    </row>
    <row r="423" spans="1:11" x14ac:dyDescent="0.25">
      <c r="A423" s="6" t="s">
        <v>1671</v>
      </c>
      <c r="B423" s="13"/>
      <c r="C423" s="5"/>
      <c r="D423" s="5"/>
      <c r="E423" s="5"/>
      <c r="F423" s="5"/>
      <c r="G423" s="5"/>
      <c r="H423" s="5"/>
      <c r="I423" s="5"/>
      <c r="J423" s="5"/>
    </row>
    <row r="424" spans="1:11" x14ac:dyDescent="0.25">
      <c r="A424" s="6" t="s">
        <v>1672</v>
      </c>
      <c r="B424" s="13"/>
      <c r="C424" s="5"/>
      <c r="D424" s="5"/>
      <c r="E424" s="5"/>
      <c r="F424" s="5"/>
      <c r="G424" s="5"/>
      <c r="H424" s="5"/>
      <c r="I424" s="5"/>
      <c r="J424" s="5"/>
    </row>
    <row r="425" spans="1:11" s="19" customFormat="1" x14ac:dyDescent="0.25">
      <c r="A425" s="11" t="s">
        <v>1673</v>
      </c>
      <c r="B425" s="12"/>
      <c r="C425" s="26">
        <f t="shared" ref="C425:J425" si="16">SUM(C426:C458)</f>
        <v>0</v>
      </c>
      <c r="D425" s="26">
        <f t="shared" si="16"/>
        <v>0</v>
      </c>
      <c r="E425" s="26">
        <f t="shared" si="16"/>
        <v>0</v>
      </c>
      <c r="F425" s="26">
        <f t="shared" si="16"/>
        <v>0</v>
      </c>
      <c r="G425" s="26">
        <f t="shared" si="16"/>
        <v>0</v>
      </c>
      <c r="H425" s="26">
        <f t="shared" si="16"/>
        <v>0</v>
      </c>
      <c r="I425" s="26">
        <f t="shared" si="16"/>
        <v>0</v>
      </c>
      <c r="J425" s="26">
        <f t="shared" si="16"/>
        <v>0</v>
      </c>
      <c r="K425" s="21"/>
    </row>
    <row r="426" spans="1:11" x14ac:dyDescent="0.25">
      <c r="A426" s="6" t="s">
        <v>1674</v>
      </c>
      <c r="B426" s="13"/>
      <c r="C426" s="5"/>
      <c r="D426" s="5"/>
      <c r="E426" s="5"/>
      <c r="F426" s="5"/>
      <c r="G426" s="5"/>
      <c r="H426" s="5"/>
      <c r="I426" s="5"/>
      <c r="J426" s="5"/>
    </row>
    <row r="427" spans="1:11" x14ac:dyDescent="0.25">
      <c r="A427" s="6" t="s">
        <v>1675</v>
      </c>
      <c r="B427" s="13"/>
      <c r="C427" s="5"/>
      <c r="D427" s="5"/>
      <c r="E427" s="5"/>
      <c r="F427" s="5"/>
      <c r="G427" s="5"/>
      <c r="H427" s="5"/>
      <c r="I427" s="5"/>
      <c r="J427" s="5"/>
    </row>
    <row r="428" spans="1:11" x14ac:dyDescent="0.25">
      <c r="A428" s="6" t="s">
        <v>1676</v>
      </c>
      <c r="B428" s="13"/>
      <c r="C428" s="5"/>
      <c r="D428" s="5"/>
      <c r="E428" s="5"/>
      <c r="F428" s="5"/>
      <c r="G428" s="5"/>
      <c r="H428" s="5"/>
      <c r="I428" s="5"/>
      <c r="J428" s="5"/>
    </row>
    <row r="429" spans="1:11" x14ac:dyDescent="0.25">
      <c r="A429" s="6" t="s">
        <v>1677</v>
      </c>
      <c r="B429" s="13"/>
      <c r="C429" s="5"/>
      <c r="D429" s="5"/>
      <c r="E429" s="5"/>
      <c r="F429" s="5"/>
      <c r="G429" s="5"/>
      <c r="H429" s="5"/>
      <c r="I429" s="5"/>
      <c r="J429" s="5"/>
    </row>
    <row r="430" spans="1:11" x14ac:dyDescent="0.25">
      <c r="A430" s="6" t="s">
        <v>1678</v>
      </c>
      <c r="B430" s="13"/>
      <c r="C430" s="5"/>
      <c r="D430" s="5"/>
      <c r="E430" s="5"/>
      <c r="F430" s="5"/>
      <c r="G430" s="5"/>
      <c r="H430" s="5"/>
      <c r="I430" s="5"/>
      <c r="J430" s="5"/>
    </row>
    <row r="431" spans="1:11" x14ac:dyDescent="0.25">
      <c r="A431" s="6" t="s">
        <v>1679</v>
      </c>
      <c r="B431" s="13"/>
      <c r="C431" s="5"/>
      <c r="D431" s="5"/>
      <c r="E431" s="5"/>
      <c r="F431" s="5"/>
      <c r="G431" s="5"/>
      <c r="H431" s="5"/>
      <c r="I431" s="5"/>
      <c r="J431" s="5"/>
    </row>
    <row r="432" spans="1:11" x14ac:dyDescent="0.25">
      <c r="A432" s="6" t="s">
        <v>1680</v>
      </c>
      <c r="B432" s="13"/>
      <c r="C432" s="5"/>
      <c r="D432" s="5"/>
      <c r="E432" s="5"/>
      <c r="F432" s="5"/>
      <c r="G432" s="5"/>
      <c r="H432" s="5"/>
      <c r="I432" s="5"/>
      <c r="J432" s="5"/>
    </row>
    <row r="433" spans="1:10" x14ac:dyDescent="0.25">
      <c r="A433" s="6" t="s">
        <v>1681</v>
      </c>
      <c r="B433" s="13"/>
      <c r="C433" s="5"/>
      <c r="D433" s="5"/>
      <c r="E433" s="5"/>
      <c r="F433" s="5"/>
      <c r="G433" s="5"/>
      <c r="H433" s="5"/>
      <c r="I433" s="5"/>
      <c r="J433" s="5"/>
    </row>
    <row r="434" spans="1:10" x14ac:dyDescent="0.25">
      <c r="A434" s="6" t="s">
        <v>1682</v>
      </c>
      <c r="B434" s="13"/>
      <c r="C434" s="5"/>
      <c r="D434" s="5"/>
      <c r="E434" s="5"/>
      <c r="F434" s="5"/>
      <c r="G434" s="5"/>
      <c r="H434" s="5"/>
      <c r="I434" s="5"/>
      <c r="J434" s="5"/>
    </row>
    <row r="435" spans="1:10" x14ac:dyDescent="0.25">
      <c r="A435" s="6" t="s">
        <v>1683</v>
      </c>
      <c r="B435" s="13"/>
      <c r="C435" s="5"/>
      <c r="D435" s="5"/>
      <c r="E435" s="5"/>
      <c r="F435" s="5"/>
      <c r="G435" s="5"/>
      <c r="H435" s="5"/>
      <c r="I435" s="5"/>
      <c r="J435" s="5"/>
    </row>
    <row r="436" spans="1:10" x14ac:dyDescent="0.25">
      <c r="A436" s="6" t="s">
        <v>1684</v>
      </c>
      <c r="B436" s="13"/>
      <c r="C436" s="5"/>
      <c r="D436" s="5"/>
      <c r="E436" s="5"/>
      <c r="F436" s="5"/>
      <c r="G436" s="5"/>
      <c r="H436" s="5"/>
      <c r="I436" s="5"/>
      <c r="J436" s="5"/>
    </row>
    <row r="437" spans="1:10" x14ac:dyDescent="0.25">
      <c r="A437" s="6" t="s">
        <v>1685</v>
      </c>
      <c r="B437" s="13"/>
      <c r="C437" s="5"/>
      <c r="D437" s="5"/>
      <c r="E437" s="5"/>
      <c r="F437" s="5"/>
      <c r="G437" s="5"/>
      <c r="H437" s="5"/>
      <c r="I437" s="5"/>
      <c r="J437" s="5"/>
    </row>
    <row r="438" spans="1:10" x14ac:dyDescent="0.25">
      <c r="A438" s="6" t="s">
        <v>1686</v>
      </c>
      <c r="B438" s="13"/>
      <c r="C438" s="5"/>
      <c r="D438" s="5"/>
      <c r="E438" s="5"/>
      <c r="F438" s="5"/>
      <c r="G438" s="5"/>
      <c r="H438" s="5"/>
      <c r="I438" s="5"/>
      <c r="J438" s="5"/>
    </row>
    <row r="439" spans="1:10" x14ac:dyDescent="0.25">
      <c r="A439" s="6" t="s">
        <v>1687</v>
      </c>
      <c r="B439" s="13"/>
      <c r="C439" s="5"/>
      <c r="D439" s="5"/>
      <c r="E439" s="5"/>
      <c r="F439" s="5"/>
      <c r="G439" s="5"/>
      <c r="H439" s="5"/>
      <c r="I439" s="5"/>
      <c r="J439" s="5"/>
    </row>
    <row r="440" spans="1:10" x14ac:dyDescent="0.25">
      <c r="A440" s="6" t="s">
        <v>1688</v>
      </c>
      <c r="B440" s="13"/>
      <c r="C440" s="5"/>
      <c r="D440" s="5"/>
      <c r="E440" s="5"/>
      <c r="F440" s="5"/>
      <c r="G440" s="5"/>
      <c r="H440" s="5"/>
      <c r="I440" s="5"/>
      <c r="J440" s="5"/>
    </row>
    <row r="441" spans="1:10" x14ac:dyDescent="0.25">
      <c r="A441" s="6" t="s">
        <v>1689</v>
      </c>
      <c r="B441" s="13"/>
      <c r="C441" s="5"/>
      <c r="D441" s="5"/>
      <c r="E441" s="5"/>
      <c r="F441" s="5"/>
      <c r="G441" s="5"/>
      <c r="H441" s="5"/>
      <c r="I441" s="5"/>
      <c r="J441" s="5"/>
    </row>
    <row r="442" spans="1:10" x14ac:dyDescent="0.25">
      <c r="A442" s="6" t="s">
        <v>1690</v>
      </c>
      <c r="B442" s="13"/>
      <c r="C442" s="5"/>
      <c r="D442" s="5"/>
      <c r="E442" s="5"/>
      <c r="F442" s="5"/>
      <c r="G442" s="5"/>
      <c r="H442" s="5"/>
      <c r="I442" s="5"/>
      <c r="J442" s="5"/>
    </row>
    <row r="443" spans="1:10" x14ac:dyDescent="0.25">
      <c r="A443" s="6" t="s">
        <v>1691</v>
      </c>
      <c r="B443" s="13"/>
      <c r="C443" s="5"/>
      <c r="D443" s="5"/>
      <c r="E443" s="5"/>
      <c r="F443" s="5"/>
      <c r="G443" s="5"/>
      <c r="H443" s="5"/>
      <c r="I443" s="5"/>
      <c r="J443" s="5"/>
    </row>
    <row r="444" spans="1:10" x14ac:dyDescent="0.25">
      <c r="A444" s="6" t="s">
        <v>1692</v>
      </c>
      <c r="B444" s="13"/>
      <c r="C444" s="5"/>
      <c r="D444" s="5"/>
      <c r="E444" s="5"/>
      <c r="F444" s="5"/>
      <c r="G444" s="5"/>
      <c r="H444" s="5"/>
      <c r="I444" s="5"/>
      <c r="J444" s="5"/>
    </row>
    <row r="445" spans="1:10" x14ac:dyDescent="0.25">
      <c r="A445" s="6" t="s">
        <v>1693</v>
      </c>
      <c r="B445" s="13"/>
      <c r="C445" s="5"/>
      <c r="D445" s="5"/>
      <c r="E445" s="5"/>
      <c r="F445" s="5"/>
      <c r="G445" s="5"/>
      <c r="H445" s="5"/>
      <c r="I445" s="5"/>
      <c r="J445" s="5"/>
    </row>
    <row r="446" spans="1:10" x14ac:dyDescent="0.25">
      <c r="A446" s="6" t="s">
        <v>1694</v>
      </c>
      <c r="B446" s="13"/>
      <c r="C446" s="5"/>
      <c r="D446" s="5"/>
      <c r="E446" s="5"/>
      <c r="F446" s="5"/>
      <c r="G446" s="5"/>
      <c r="H446" s="5"/>
      <c r="I446" s="5"/>
      <c r="J446" s="5"/>
    </row>
    <row r="447" spans="1:10" x14ac:dyDescent="0.25">
      <c r="A447" s="6" t="s">
        <v>1695</v>
      </c>
      <c r="B447" s="13"/>
      <c r="C447" s="5"/>
      <c r="D447" s="5"/>
      <c r="E447" s="5"/>
      <c r="F447" s="5"/>
      <c r="G447" s="5"/>
      <c r="H447" s="5"/>
      <c r="I447" s="5"/>
      <c r="J447" s="5"/>
    </row>
    <row r="448" spans="1:10" x14ac:dyDescent="0.25">
      <c r="A448" s="6" t="s">
        <v>1696</v>
      </c>
      <c r="B448" s="13"/>
      <c r="C448" s="5"/>
      <c r="D448" s="5"/>
      <c r="E448" s="5"/>
      <c r="F448" s="5"/>
      <c r="G448" s="5"/>
      <c r="H448" s="5"/>
      <c r="I448" s="5"/>
      <c r="J448" s="5"/>
    </row>
    <row r="449" spans="1:11" x14ac:dyDescent="0.25">
      <c r="A449" s="6" t="s">
        <v>1697</v>
      </c>
      <c r="B449" s="13"/>
      <c r="C449" s="5"/>
      <c r="D449" s="5"/>
      <c r="E449" s="5"/>
      <c r="F449" s="5"/>
      <c r="G449" s="5"/>
      <c r="H449" s="5"/>
      <c r="I449" s="5"/>
      <c r="J449" s="5"/>
    </row>
    <row r="450" spans="1:11" x14ac:dyDescent="0.25">
      <c r="A450" s="6" t="s">
        <v>1698</v>
      </c>
      <c r="B450" s="13"/>
      <c r="C450" s="5"/>
      <c r="D450" s="5"/>
      <c r="E450" s="5"/>
      <c r="F450" s="5"/>
      <c r="G450" s="5"/>
      <c r="H450" s="5"/>
      <c r="I450" s="5"/>
      <c r="J450" s="5"/>
    </row>
    <row r="451" spans="1:11" x14ac:dyDescent="0.25">
      <c r="A451" s="6" t="s">
        <v>1699</v>
      </c>
      <c r="B451" s="13"/>
      <c r="C451" s="5"/>
      <c r="D451" s="5"/>
      <c r="E451" s="5"/>
      <c r="F451" s="5"/>
      <c r="G451" s="5"/>
      <c r="H451" s="5"/>
      <c r="I451" s="5"/>
      <c r="J451" s="5"/>
    </row>
    <row r="452" spans="1:11" x14ac:dyDescent="0.25">
      <c r="A452" s="6" t="s">
        <v>1700</v>
      </c>
      <c r="B452" s="13"/>
      <c r="C452" s="5"/>
      <c r="D452" s="5"/>
      <c r="E452" s="5"/>
      <c r="F452" s="5"/>
      <c r="G452" s="5"/>
      <c r="H452" s="5"/>
      <c r="I452" s="5"/>
      <c r="J452" s="5"/>
    </row>
    <row r="453" spans="1:11" x14ac:dyDescent="0.25">
      <c r="A453" s="6" t="s">
        <v>1701</v>
      </c>
      <c r="B453" s="13"/>
      <c r="C453" s="5"/>
      <c r="D453" s="5"/>
      <c r="E453" s="5"/>
      <c r="F453" s="5"/>
      <c r="G453" s="5"/>
      <c r="H453" s="5"/>
      <c r="I453" s="5"/>
      <c r="J453" s="5"/>
    </row>
    <row r="454" spans="1:11" x14ac:dyDescent="0.25">
      <c r="A454" s="6" t="s">
        <v>1702</v>
      </c>
      <c r="B454" s="13"/>
      <c r="C454" s="5"/>
      <c r="D454" s="5"/>
      <c r="E454" s="5"/>
      <c r="F454" s="5"/>
      <c r="G454" s="5"/>
      <c r="H454" s="5"/>
      <c r="I454" s="5"/>
      <c r="J454" s="5"/>
    </row>
    <row r="455" spans="1:11" x14ac:dyDescent="0.25">
      <c r="A455" s="6" t="s">
        <v>1703</v>
      </c>
      <c r="B455" s="13"/>
      <c r="C455" s="5"/>
      <c r="D455" s="5"/>
      <c r="E455" s="5"/>
      <c r="F455" s="5"/>
      <c r="G455" s="5"/>
      <c r="H455" s="5"/>
      <c r="I455" s="5"/>
      <c r="J455" s="5"/>
    </row>
    <row r="456" spans="1:11" x14ac:dyDescent="0.25">
      <c r="A456" s="6" t="s">
        <v>1704</v>
      </c>
      <c r="B456" s="13"/>
      <c r="C456" s="5"/>
      <c r="D456" s="5"/>
      <c r="E456" s="5"/>
      <c r="F456" s="5"/>
      <c r="G456" s="5"/>
      <c r="H456" s="5"/>
      <c r="I456" s="5"/>
      <c r="J456" s="5"/>
    </row>
    <row r="457" spans="1:11" x14ac:dyDescent="0.25">
      <c r="A457" s="6" t="s">
        <v>1705</v>
      </c>
      <c r="B457" s="13"/>
      <c r="C457" s="5"/>
      <c r="D457" s="5"/>
      <c r="E457" s="5"/>
      <c r="F457" s="5"/>
      <c r="G457" s="5"/>
      <c r="H457" s="5"/>
      <c r="I457" s="5"/>
      <c r="J457" s="5"/>
    </row>
    <row r="458" spans="1:11" x14ac:dyDescent="0.25">
      <c r="A458" s="6" t="s">
        <v>1706</v>
      </c>
      <c r="B458" s="13"/>
      <c r="C458" s="5"/>
      <c r="D458" s="5"/>
      <c r="E458" s="5"/>
      <c r="F458" s="5"/>
      <c r="G458" s="5"/>
      <c r="H458" s="5"/>
      <c r="I458" s="5"/>
      <c r="J458" s="5"/>
    </row>
    <row r="459" spans="1:11" s="19" customFormat="1" x14ac:dyDescent="0.25">
      <c r="A459" s="11" t="s">
        <v>1707</v>
      </c>
      <c r="B459" s="12"/>
      <c r="C459" s="26">
        <f t="shared" ref="C459:J459" si="17">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1" x14ac:dyDescent="0.25">
      <c r="A460" s="6" t="s">
        <v>1708</v>
      </c>
      <c r="B460" s="13"/>
      <c r="C460" s="5"/>
      <c r="D460" s="5"/>
      <c r="E460" s="5"/>
      <c r="F460" s="5"/>
      <c r="G460" s="5"/>
      <c r="H460" s="5"/>
      <c r="I460" s="5"/>
      <c r="J460" s="5"/>
    </row>
    <row r="461" spans="1:11" x14ac:dyDescent="0.25">
      <c r="A461" s="6" t="s">
        <v>1709</v>
      </c>
      <c r="B461" s="13"/>
      <c r="C461" s="5"/>
      <c r="D461" s="5"/>
      <c r="E461" s="5"/>
      <c r="F461" s="5"/>
      <c r="G461" s="5"/>
      <c r="H461" s="5"/>
      <c r="I461" s="5"/>
      <c r="J461" s="5"/>
    </row>
    <row r="462" spans="1:11" x14ac:dyDescent="0.25">
      <c r="A462" s="6" t="s">
        <v>1710</v>
      </c>
      <c r="B462" s="13"/>
      <c r="C462" s="5"/>
      <c r="D462" s="5"/>
      <c r="E462" s="5"/>
      <c r="F462" s="5"/>
      <c r="G462" s="5"/>
      <c r="H462" s="5"/>
      <c r="I462" s="5"/>
      <c r="J462" s="5"/>
    </row>
    <row r="463" spans="1:11" x14ac:dyDescent="0.25">
      <c r="A463" s="6" t="s">
        <v>1711</v>
      </c>
      <c r="B463" s="13"/>
      <c r="C463" s="5"/>
      <c r="D463" s="5"/>
      <c r="E463" s="5"/>
      <c r="F463" s="5"/>
      <c r="G463" s="5"/>
      <c r="H463" s="5"/>
      <c r="I463" s="5"/>
      <c r="J463" s="5"/>
    </row>
    <row r="464" spans="1:11" x14ac:dyDescent="0.25">
      <c r="A464" s="6" t="s">
        <v>1712</v>
      </c>
      <c r="B464" s="13"/>
      <c r="C464" s="5"/>
      <c r="D464" s="5"/>
      <c r="E464" s="5"/>
      <c r="F464" s="5"/>
      <c r="G464" s="5"/>
      <c r="H464" s="5"/>
      <c r="I464" s="5"/>
      <c r="J464" s="5"/>
    </row>
    <row r="465" spans="1:10" x14ac:dyDescent="0.25">
      <c r="A465" s="6" t="s">
        <v>1713</v>
      </c>
      <c r="B465" s="13"/>
      <c r="C465" s="5"/>
      <c r="D465" s="5"/>
      <c r="E465" s="5"/>
      <c r="F465" s="5"/>
      <c r="G465" s="5"/>
      <c r="H465" s="5"/>
      <c r="I465" s="5"/>
      <c r="J465" s="5"/>
    </row>
    <row r="466" spans="1:10" x14ac:dyDescent="0.25">
      <c r="A466" s="6" t="s">
        <v>1714</v>
      </c>
      <c r="B466" s="13"/>
      <c r="C466" s="5"/>
      <c r="D466" s="5"/>
      <c r="E466" s="5"/>
      <c r="F466" s="5"/>
      <c r="G466" s="5"/>
      <c r="H466" s="5"/>
      <c r="I466" s="5"/>
      <c r="J466" s="5"/>
    </row>
    <row r="467" spans="1:10" x14ac:dyDescent="0.25">
      <c r="A467" s="6" t="s">
        <v>1715</v>
      </c>
      <c r="B467" s="13"/>
      <c r="C467" s="5"/>
      <c r="D467" s="5"/>
      <c r="E467" s="5"/>
      <c r="F467" s="5"/>
      <c r="G467" s="5"/>
      <c r="H467" s="5"/>
      <c r="I467" s="5"/>
      <c r="J467" s="5"/>
    </row>
    <row r="468" spans="1:10" x14ac:dyDescent="0.25">
      <c r="A468" s="6" t="s">
        <v>1716</v>
      </c>
      <c r="B468" s="13"/>
      <c r="C468" s="5"/>
      <c r="D468" s="5"/>
      <c r="E468" s="5"/>
      <c r="F468" s="5"/>
      <c r="G468" s="5"/>
      <c r="H468" s="5"/>
      <c r="I468" s="5"/>
      <c r="J468" s="5"/>
    </row>
    <row r="469" spans="1:10" x14ac:dyDescent="0.25">
      <c r="A469" s="6" t="s">
        <v>1717</v>
      </c>
      <c r="B469" s="13"/>
      <c r="C469" s="5"/>
      <c r="D469" s="5"/>
      <c r="E469" s="5"/>
      <c r="F469" s="5"/>
      <c r="G469" s="5"/>
      <c r="H469" s="5"/>
      <c r="I469" s="5"/>
      <c r="J469" s="5"/>
    </row>
    <row r="470" spans="1:10" x14ac:dyDescent="0.25">
      <c r="A470" s="6" t="s">
        <v>1718</v>
      </c>
      <c r="B470" s="13"/>
      <c r="C470" s="5"/>
      <c r="D470" s="5"/>
      <c r="E470" s="5"/>
      <c r="F470" s="5"/>
      <c r="G470" s="5"/>
      <c r="H470" s="5"/>
      <c r="I470" s="5"/>
      <c r="J470" s="5"/>
    </row>
    <row r="471" spans="1:10" x14ac:dyDescent="0.25">
      <c r="A471" s="6" t="s">
        <v>1719</v>
      </c>
      <c r="B471" s="13"/>
      <c r="C471" s="5"/>
      <c r="D471" s="5"/>
      <c r="E471" s="5"/>
      <c r="F471" s="5"/>
      <c r="G471" s="5"/>
      <c r="H471" s="5"/>
      <c r="I471" s="5"/>
      <c r="J471" s="5"/>
    </row>
    <row r="472" spans="1:10" x14ac:dyDescent="0.25">
      <c r="A472" s="6" t="s">
        <v>1720</v>
      </c>
      <c r="B472" s="13"/>
      <c r="C472" s="5"/>
      <c r="D472" s="5"/>
      <c r="E472" s="5"/>
      <c r="F472" s="5"/>
      <c r="G472" s="5"/>
      <c r="H472" s="5"/>
      <c r="I472" s="5"/>
      <c r="J472" s="5"/>
    </row>
    <row r="473" spans="1:10" x14ac:dyDescent="0.25">
      <c r="A473" s="6" t="s">
        <v>1721</v>
      </c>
      <c r="B473" s="13"/>
      <c r="C473" s="5"/>
      <c r="D473" s="5"/>
      <c r="E473" s="5"/>
      <c r="F473" s="5"/>
      <c r="G473" s="5"/>
      <c r="H473" s="5"/>
      <c r="I473" s="5"/>
      <c r="J473" s="5"/>
    </row>
    <row r="474" spans="1:10" x14ac:dyDescent="0.25">
      <c r="A474" s="6" t="s">
        <v>1722</v>
      </c>
      <c r="B474" s="13"/>
      <c r="C474" s="5"/>
      <c r="D474" s="5"/>
      <c r="E474" s="5"/>
      <c r="F474" s="5"/>
      <c r="G474" s="5"/>
      <c r="H474" s="5"/>
      <c r="I474" s="5"/>
      <c r="J474" s="5"/>
    </row>
    <row r="475" spans="1:10" x14ac:dyDescent="0.25">
      <c r="A475" s="6" t="s">
        <v>1723</v>
      </c>
      <c r="B475" s="13"/>
      <c r="C475" s="5"/>
      <c r="D475" s="5"/>
      <c r="E475" s="5"/>
      <c r="F475" s="5"/>
      <c r="G475" s="5"/>
      <c r="H475" s="5"/>
      <c r="I475" s="5"/>
      <c r="J475" s="5"/>
    </row>
    <row r="476" spans="1:10" x14ac:dyDescent="0.25">
      <c r="A476" s="6" t="s">
        <v>1724</v>
      </c>
      <c r="B476" s="13"/>
      <c r="C476" s="5"/>
      <c r="D476" s="5"/>
      <c r="E476" s="5"/>
      <c r="F476" s="5"/>
      <c r="G476" s="5"/>
      <c r="H476" s="5"/>
      <c r="I476" s="5"/>
      <c r="J476" s="5"/>
    </row>
    <row r="477" spans="1:10" x14ac:dyDescent="0.25">
      <c r="A477" s="6" t="s">
        <v>1725</v>
      </c>
      <c r="B477" s="13"/>
      <c r="C477" s="5"/>
      <c r="D477" s="5"/>
      <c r="E477" s="5"/>
      <c r="F477" s="5"/>
      <c r="G477" s="5"/>
      <c r="H477" s="5"/>
      <c r="I477" s="5"/>
      <c r="J477" s="5"/>
    </row>
    <row r="478" spans="1:10" x14ac:dyDescent="0.25">
      <c r="A478" s="6" t="s">
        <v>1726</v>
      </c>
      <c r="B478" s="13"/>
      <c r="C478" s="5"/>
      <c r="D478" s="5"/>
      <c r="E478" s="5"/>
      <c r="F478" s="5"/>
      <c r="G478" s="5"/>
      <c r="H478" s="5"/>
      <c r="I478" s="5"/>
      <c r="J478" s="5"/>
    </row>
    <row r="479" spans="1:10" x14ac:dyDescent="0.25">
      <c r="A479" s="6" t="s">
        <v>1727</v>
      </c>
      <c r="B479" s="13"/>
      <c r="C479" s="5"/>
      <c r="D479" s="5"/>
      <c r="E479" s="5"/>
      <c r="F479" s="5"/>
      <c r="G479" s="5"/>
      <c r="H479" s="5"/>
      <c r="I479" s="5"/>
      <c r="J479" s="5"/>
    </row>
    <row r="480" spans="1:10" x14ac:dyDescent="0.25">
      <c r="A480" s="6" t="s">
        <v>1728</v>
      </c>
      <c r="B480" s="13"/>
      <c r="C480" s="5"/>
      <c r="D480" s="5"/>
      <c r="E480" s="5"/>
      <c r="F480" s="5"/>
      <c r="G480" s="5"/>
      <c r="H480" s="5"/>
      <c r="I480" s="5"/>
      <c r="J480" s="5"/>
    </row>
    <row r="481" spans="1:11" x14ac:dyDescent="0.25">
      <c r="A481" s="6" t="s">
        <v>1729</v>
      </c>
      <c r="B481" s="13"/>
      <c r="C481" s="5"/>
      <c r="D481" s="5"/>
      <c r="E481" s="5"/>
      <c r="F481" s="5"/>
      <c r="G481" s="5"/>
      <c r="H481" s="5"/>
      <c r="I481" s="5"/>
      <c r="J481" s="5"/>
    </row>
    <row r="482" spans="1:11" x14ac:dyDescent="0.25">
      <c r="A482" s="6" t="s">
        <v>1730</v>
      </c>
      <c r="B482" s="13"/>
      <c r="C482" s="5"/>
      <c r="D482" s="5"/>
      <c r="E482" s="5"/>
      <c r="F482" s="5"/>
      <c r="G482" s="5"/>
      <c r="H482" s="5"/>
      <c r="I482" s="5"/>
      <c r="J482" s="5"/>
    </row>
    <row r="483" spans="1:11" x14ac:dyDescent="0.25">
      <c r="A483" s="6" t="s">
        <v>1731</v>
      </c>
      <c r="B483" s="13"/>
      <c r="C483" s="5"/>
      <c r="D483" s="5"/>
      <c r="E483" s="5"/>
      <c r="F483" s="5"/>
      <c r="G483" s="5"/>
      <c r="H483" s="5"/>
      <c r="I483" s="5"/>
      <c r="J483" s="5"/>
    </row>
    <row r="484" spans="1:11" x14ac:dyDescent="0.25">
      <c r="A484" s="6" t="s">
        <v>1732</v>
      </c>
      <c r="B484" s="13"/>
      <c r="C484" s="5"/>
      <c r="D484" s="5"/>
      <c r="E484" s="5"/>
      <c r="F484" s="5"/>
      <c r="G484" s="5"/>
      <c r="H484" s="5"/>
      <c r="I484" s="5"/>
      <c r="J484" s="5"/>
    </row>
    <row r="485" spans="1:11" x14ac:dyDescent="0.25">
      <c r="A485" s="6" t="s">
        <v>1733</v>
      </c>
      <c r="B485" s="13"/>
      <c r="C485" s="5"/>
      <c r="D485" s="5"/>
      <c r="E485" s="5"/>
      <c r="F485" s="5"/>
      <c r="G485" s="5"/>
      <c r="H485" s="5"/>
      <c r="I485" s="5"/>
      <c r="J485" s="5"/>
    </row>
    <row r="486" spans="1:11" x14ac:dyDescent="0.25">
      <c r="A486" s="6" t="s">
        <v>1734</v>
      </c>
      <c r="B486" s="13"/>
      <c r="C486" s="5"/>
      <c r="D486" s="5"/>
      <c r="E486" s="5"/>
      <c r="F486" s="5"/>
      <c r="G486" s="5"/>
      <c r="H486" s="5"/>
      <c r="I486" s="5"/>
      <c r="J486" s="5"/>
    </row>
    <row r="487" spans="1:11" x14ac:dyDescent="0.25">
      <c r="A487" s="6" t="s">
        <v>1735</v>
      </c>
      <c r="B487" s="13"/>
      <c r="C487" s="5"/>
      <c r="D487" s="5"/>
      <c r="E487" s="5"/>
      <c r="F487" s="5"/>
      <c r="G487" s="5"/>
      <c r="H487" s="5"/>
      <c r="I487" s="5"/>
      <c r="J487" s="5"/>
    </row>
    <row r="488" spans="1:11" x14ac:dyDescent="0.25">
      <c r="A488" s="6" t="s">
        <v>1736</v>
      </c>
      <c r="B488" s="13"/>
      <c r="C488" s="5"/>
      <c r="D488" s="5"/>
      <c r="E488" s="5"/>
      <c r="F488" s="5"/>
      <c r="G488" s="5"/>
      <c r="H488" s="5"/>
      <c r="I488" s="5"/>
      <c r="J488" s="5"/>
    </row>
    <row r="489" spans="1:11" x14ac:dyDescent="0.25">
      <c r="A489" s="6" t="s">
        <v>1737</v>
      </c>
      <c r="B489" s="13"/>
      <c r="C489" s="5"/>
      <c r="D489" s="5"/>
      <c r="E489" s="5"/>
      <c r="F489" s="5"/>
      <c r="G489" s="5"/>
      <c r="H489" s="5"/>
      <c r="I489" s="5"/>
      <c r="J489" s="5"/>
    </row>
    <row r="490" spans="1:11" x14ac:dyDescent="0.25">
      <c r="A490" s="6" t="s">
        <v>1738</v>
      </c>
      <c r="B490" s="13"/>
      <c r="C490" s="5"/>
      <c r="D490" s="5"/>
      <c r="E490" s="5"/>
      <c r="F490" s="5"/>
      <c r="G490" s="5"/>
      <c r="H490" s="5"/>
      <c r="I490" s="5"/>
      <c r="J490" s="5"/>
    </row>
    <row r="491" spans="1:11" s="19" customFormat="1" x14ac:dyDescent="0.25">
      <c r="A491" s="11" t="s">
        <v>1739</v>
      </c>
      <c r="B491" s="12"/>
      <c r="C491" s="26">
        <f t="shared" ref="C491:J491" si="18">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1" x14ac:dyDescent="0.25">
      <c r="A492" s="6" t="s">
        <v>1740</v>
      </c>
      <c r="B492" s="13"/>
      <c r="C492" s="5"/>
      <c r="D492" s="5"/>
      <c r="E492" s="5"/>
      <c r="F492" s="5"/>
      <c r="G492" s="5"/>
      <c r="H492" s="5"/>
      <c r="I492" s="5"/>
      <c r="J492" s="5"/>
    </row>
    <row r="493" spans="1:11" x14ac:dyDescent="0.25">
      <c r="A493" s="6" t="s">
        <v>1741</v>
      </c>
      <c r="B493" s="13"/>
      <c r="C493" s="5"/>
      <c r="D493" s="5"/>
      <c r="E493" s="5"/>
      <c r="F493" s="5"/>
      <c r="G493" s="5"/>
      <c r="H493" s="5"/>
      <c r="I493" s="5"/>
      <c r="J493" s="5"/>
    </row>
    <row r="494" spans="1:11" x14ac:dyDescent="0.25">
      <c r="A494" s="6" t="s">
        <v>1742</v>
      </c>
      <c r="B494" s="13"/>
      <c r="C494" s="5"/>
      <c r="D494" s="5"/>
      <c r="E494" s="5"/>
      <c r="F494" s="5"/>
      <c r="G494" s="5"/>
      <c r="H494" s="5"/>
      <c r="I494" s="5"/>
      <c r="J494" s="5"/>
    </row>
    <row r="495" spans="1:11" x14ac:dyDescent="0.25">
      <c r="A495" s="6" t="s">
        <v>2239</v>
      </c>
      <c r="B495" s="13"/>
      <c r="C495" s="5"/>
      <c r="D495" s="5"/>
      <c r="E495" s="5"/>
      <c r="F495" s="5"/>
      <c r="G495" s="5"/>
      <c r="H495" s="5"/>
      <c r="I495" s="5"/>
      <c r="J495" s="5"/>
    </row>
    <row r="496" spans="1:11" x14ac:dyDescent="0.25">
      <c r="A496" s="6" t="s">
        <v>1743</v>
      </c>
      <c r="B496" s="13"/>
      <c r="C496" s="5"/>
      <c r="D496" s="5"/>
      <c r="E496" s="5"/>
      <c r="F496" s="5"/>
      <c r="G496" s="5"/>
      <c r="H496" s="5"/>
      <c r="I496" s="5"/>
      <c r="J496" s="5"/>
    </row>
    <row r="497" spans="1:11" x14ac:dyDescent="0.25">
      <c r="A497" s="6" t="s">
        <v>1744</v>
      </c>
      <c r="B497" s="13"/>
      <c r="C497" s="5"/>
      <c r="D497" s="5"/>
      <c r="E497" s="5"/>
      <c r="F497" s="5"/>
      <c r="G497" s="5"/>
      <c r="H497" s="5"/>
      <c r="I497" s="5"/>
      <c r="J497" s="5"/>
    </row>
    <row r="498" spans="1:11" x14ac:dyDescent="0.25">
      <c r="A498" s="6" t="s">
        <v>1745</v>
      </c>
      <c r="B498" s="13"/>
      <c r="C498" s="5"/>
      <c r="D498" s="5"/>
      <c r="E498" s="5"/>
      <c r="F498" s="5"/>
      <c r="G498" s="5"/>
      <c r="H498" s="5"/>
      <c r="I498" s="5"/>
      <c r="J498" s="5"/>
    </row>
    <row r="499" spans="1:11" x14ac:dyDescent="0.25">
      <c r="A499" s="6" t="s">
        <v>1746</v>
      </c>
      <c r="B499" s="13"/>
      <c r="C499" s="5"/>
      <c r="D499" s="5"/>
      <c r="E499" s="5"/>
      <c r="F499" s="5"/>
      <c r="G499" s="5"/>
      <c r="H499" s="5"/>
      <c r="I499" s="5"/>
      <c r="J499" s="5"/>
    </row>
    <row r="500" spans="1:11" x14ac:dyDescent="0.25">
      <c r="A500" s="6" t="s">
        <v>1747</v>
      </c>
      <c r="B500" s="13"/>
      <c r="C500" s="5"/>
      <c r="D500" s="5"/>
      <c r="E500" s="5"/>
      <c r="F500" s="5"/>
      <c r="G500" s="5"/>
      <c r="H500" s="5"/>
      <c r="I500" s="5"/>
      <c r="J500" s="5"/>
    </row>
    <row r="501" spans="1:11" x14ac:dyDescent="0.25">
      <c r="A501" s="6" t="s">
        <v>1748</v>
      </c>
      <c r="B501" s="13"/>
      <c r="C501" s="5"/>
      <c r="D501" s="5"/>
      <c r="E501" s="5"/>
      <c r="F501" s="5"/>
      <c r="G501" s="5"/>
      <c r="H501" s="5"/>
      <c r="I501" s="5"/>
      <c r="J501" s="5"/>
    </row>
    <row r="502" spans="1:11" x14ac:dyDescent="0.25">
      <c r="A502" s="6" t="s">
        <v>1749</v>
      </c>
      <c r="B502" s="13"/>
      <c r="C502" s="5"/>
      <c r="D502" s="5"/>
      <c r="E502" s="5"/>
      <c r="F502" s="5"/>
      <c r="G502" s="5"/>
      <c r="H502" s="5"/>
      <c r="I502" s="5"/>
      <c r="J502" s="5"/>
    </row>
    <row r="503" spans="1:11" x14ac:dyDescent="0.25">
      <c r="A503" s="6" t="s">
        <v>1750</v>
      </c>
      <c r="B503" s="13"/>
      <c r="C503" s="5"/>
      <c r="D503" s="5"/>
      <c r="E503" s="5"/>
      <c r="F503" s="5"/>
      <c r="G503" s="5"/>
      <c r="H503" s="5"/>
      <c r="I503" s="5"/>
      <c r="J503" s="5"/>
    </row>
    <row r="504" spans="1:11" x14ac:dyDescent="0.25">
      <c r="A504" s="6" t="s">
        <v>1751</v>
      </c>
      <c r="B504" s="13"/>
      <c r="C504" s="5"/>
      <c r="D504" s="5"/>
      <c r="E504" s="5"/>
      <c r="F504" s="5"/>
      <c r="G504" s="5"/>
      <c r="H504" s="5"/>
      <c r="I504" s="5"/>
      <c r="J504" s="5"/>
    </row>
    <row r="505" spans="1:11" x14ac:dyDescent="0.25">
      <c r="A505" s="6" t="s">
        <v>1752</v>
      </c>
      <c r="B505" s="13"/>
      <c r="C505" s="5"/>
      <c r="D505" s="5"/>
      <c r="E505" s="5"/>
      <c r="F505" s="5"/>
      <c r="G505" s="5"/>
      <c r="H505" s="5"/>
      <c r="I505" s="5"/>
      <c r="J505" s="5"/>
    </row>
    <row r="506" spans="1:11" x14ac:dyDescent="0.25">
      <c r="A506" s="6" t="s">
        <v>1753</v>
      </c>
      <c r="B506" s="13"/>
      <c r="C506" s="5"/>
      <c r="D506" s="5"/>
      <c r="E506" s="5"/>
      <c r="F506" s="5"/>
      <c r="G506" s="5"/>
      <c r="H506" s="5"/>
      <c r="I506" s="5"/>
      <c r="J506" s="5"/>
    </row>
    <row r="507" spans="1:11" x14ac:dyDescent="0.25">
      <c r="A507" s="6" t="s">
        <v>1754</v>
      </c>
      <c r="B507" s="13"/>
      <c r="C507" s="5"/>
      <c r="D507" s="5"/>
      <c r="E507" s="5"/>
      <c r="F507" s="5"/>
      <c r="G507" s="5"/>
      <c r="H507" s="5"/>
      <c r="I507" s="5"/>
      <c r="J507" s="5"/>
    </row>
    <row r="508" spans="1:11" x14ac:dyDescent="0.25">
      <c r="A508" s="6" t="s">
        <v>1755</v>
      </c>
      <c r="B508" s="13"/>
      <c r="C508" s="5"/>
      <c r="D508" s="5"/>
      <c r="E508" s="5"/>
      <c r="F508" s="5"/>
      <c r="G508" s="5"/>
      <c r="H508" s="5"/>
      <c r="I508" s="5"/>
      <c r="J508" s="5"/>
    </row>
    <row r="509" spans="1:11" x14ac:dyDescent="0.25">
      <c r="A509" s="6" t="s">
        <v>1756</v>
      </c>
      <c r="B509" s="13"/>
      <c r="C509" s="5"/>
      <c r="D509" s="5"/>
      <c r="E509" s="5"/>
      <c r="F509" s="5"/>
      <c r="G509" s="5"/>
      <c r="H509" s="5"/>
      <c r="I509" s="5"/>
      <c r="J509" s="5"/>
    </row>
    <row r="510" spans="1:11" s="19" customFormat="1" x14ac:dyDescent="0.25">
      <c r="A510" s="11" t="s">
        <v>1757</v>
      </c>
      <c r="B510" s="12"/>
      <c r="C510" s="26">
        <f t="shared" ref="C510:J510" si="19">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1" x14ac:dyDescent="0.25">
      <c r="A511" s="6" t="s">
        <v>1758</v>
      </c>
      <c r="B511" s="13"/>
      <c r="C511" s="5"/>
      <c r="D511" s="5"/>
      <c r="E511" s="5"/>
      <c r="F511" s="5"/>
      <c r="G511" s="5"/>
      <c r="H511" s="5"/>
      <c r="I511" s="5"/>
      <c r="J511" s="5"/>
    </row>
    <row r="512" spans="1:11" x14ac:dyDescent="0.25">
      <c r="A512" s="6" t="s">
        <v>1759</v>
      </c>
      <c r="B512" s="13"/>
      <c r="C512" s="5"/>
      <c r="D512" s="5"/>
      <c r="E512" s="5"/>
      <c r="F512" s="5"/>
      <c r="G512" s="5"/>
      <c r="H512" s="5"/>
      <c r="I512" s="5"/>
      <c r="J512" s="5"/>
    </row>
    <row r="513" spans="1:10" x14ac:dyDescent="0.25">
      <c r="A513" s="6" t="s">
        <v>1760</v>
      </c>
      <c r="B513" s="13"/>
      <c r="C513" s="5"/>
      <c r="D513" s="5"/>
      <c r="E513" s="5"/>
      <c r="F513" s="5"/>
      <c r="G513" s="5"/>
      <c r="H513" s="5"/>
      <c r="I513" s="5"/>
      <c r="J513" s="5"/>
    </row>
    <row r="514" spans="1:10" x14ac:dyDescent="0.25">
      <c r="A514" s="6" t="s">
        <v>1761</v>
      </c>
      <c r="B514" s="13"/>
      <c r="C514" s="5"/>
      <c r="D514" s="5"/>
      <c r="E514" s="5"/>
      <c r="F514" s="5"/>
      <c r="G514" s="5"/>
      <c r="H514" s="5"/>
      <c r="I514" s="5"/>
      <c r="J514" s="5"/>
    </row>
    <row r="515" spans="1:10" x14ac:dyDescent="0.25">
      <c r="A515" s="6" t="s">
        <v>2265</v>
      </c>
      <c r="B515" s="13"/>
      <c r="C515" s="5"/>
      <c r="D515" s="5"/>
      <c r="E515" s="5"/>
      <c r="F515" s="5"/>
      <c r="G515" s="5"/>
      <c r="H515" s="5"/>
      <c r="I515" s="5"/>
      <c r="J515" s="5"/>
    </row>
    <row r="516" spans="1:10" x14ac:dyDescent="0.25">
      <c r="A516" s="6" t="s">
        <v>2266</v>
      </c>
      <c r="B516" s="13"/>
      <c r="C516" s="5"/>
      <c r="D516" s="5"/>
      <c r="E516" s="5"/>
      <c r="F516" s="5"/>
      <c r="G516" s="5"/>
      <c r="H516" s="5"/>
      <c r="I516" s="5"/>
      <c r="J516" s="5"/>
    </row>
    <row r="517" spans="1:10" x14ac:dyDescent="0.25">
      <c r="A517" s="6" t="s">
        <v>1762</v>
      </c>
      <c r="B517" s="13"/>
      <c r="C517" s="5"/>
      <c r="D517" s="5"/>
      <c r="E517" s="5"/>
      <c r="F517" s="5"/>
      <c r="G517" s="5"/>
      <c r="H517" s="5"/>
      <c r="I517" s="5"/>
      <c r="J517" s="5"/>
    </row>
    <row r="518" spans="1:10" x14ac:dyDescent="0.25">
      <c r="A518" s="6" t="s">
        <v>1763</v>
      </c>
      <c r="B518" s="13"/>
      <c r="C518" s="5"/>
      <c r="D518" s="5"/>
      <c r="E518" s="5"/>
      <c r="F518" s="5"/>
      <c r="G518" s="5"/>
      <c r="H518" s="5"/>
      <c r="I518" s="5"/>
      <c r="J518" s="5"/>
    </row>
    <row r="519" spans="1:10" x14ac:dyDescent="0.25">
      <c r="A519" s="6" t="s">
        <v>1764</v>
      </c>
      <c r="B519" s="13"/>
      <c r="C519" s="5"/>
      <c r="D519" s="5"/>
      <c r="E519" s="5"/>
      <c r="F519" s="5"/>
      <c r="G519" s="5"/>
      <c r="H519" s="5"/>
      <c r="I519" s="5"/>
      <c r="J519" s="5"/>
    </row>
    <row r="520" spans="1:10" x14ac:dyDescent="0.25">
      <c r="A520" s="6" t="s">
        <v>1765</v>
      </c>
      <c r="B520" s="13"/>
      <c r="C520" s="5"/>
      <c r="D520" s="5"/>
      <c r="E520" s="5"/>
      <c r="F520" s="5"/>
      <c r="G520" s="5"/>
      <c r="H520" s="5"/>
      <c r="I520" s="5"/>
      <c r="J520" s="5"/>
    </row>
    <row r="521" spans="1:10" x14ac:dyDescent="0.25">
      <c r="A521" s="6" t="s">
        <v>1766</v>
      </c>
      <c r="B521" s="13"/>
      <c r="C521" s="5"/>
      <c r="D521" s="5"/>
      <c r="E521" s="5"/>
      <c r="F521" s="5"/>
      <c r="G521" s="5"/>
      <c r="H521" s="5"/>
      <c r="I521" s="5"/>
      <c r="J521" s="5"/>
    </row>
    <row r="522" spans="1:10" x14ac:dyDescent="0.25">
      <c r="A522" s="6" t="s">
        <v>1767</v>
      </c>
      <c r="B522" s="13"/>
      <c r="C522" s="5"/>
      <c r="D522" s="5"/>
      <c r="E522" s="5"/>
      <c r="F522" s="5"/>
      <c r="G522" s="5"/>
      <c r="H522" s="5"/>
      <c r="I522" s="5"/>
      <c r="J522" s="5"/>
    </row>
    <row r="523" spans="1:10" x14ac:dyDescent="0.25">
      <c r="A523" s="6" t="s">
        <v>1768</v>
      </c>
      <c r="B523" s="13"/>
      <c r="C523" s="5"/>
      <c r="D523" s="5"/>
      <c r="E523" s="5"/>
      <c r="F523" s="5"/>
      <c r="G523" s="5"/>
      <c r="H523" s="5"/>
      <c r="I523" s="5"/>
      <c r="J523" s="5"/>
    </row>
    <row r="524" spans="1:10" x14ac:dyDescent="0.25">
      <c r="A524" s="6" t="s">
        <v>1769</v>
      </c>
      <c r="B524" s="13"/>
      <c r="C524" s="5"/>
      <c r="D524" s="5"/>
      <c r="E524" s="5"/>
      <c r="F524" s="5"/>
      <c r="G524" s="5"/>
      <c r="H524" s="5"/>
      <c r="I524" s="5"/>
      <c r="J524" s="5"/>
    </row>
    <row r="525" spans="1:10" x14ac:dyDescent="0.25">
      <c r="A525" s="6" t="s">
        <v>1770</v>
      </c>
      <c r="B525" s="13"/>
      <c r="C525" s="5"/>
      <c r="D525" s="5"/>
      <c r="E525" s="5"/>
      <c r="F525" s="5"/>
      <c r="G525" s="5"/>
      <c r="H525" s="5"/>
      <c r="I525" s="5"/>
      <c r="J525" s="5"/>
    </row>
    <row r="526" spans="1:10" x14ac:dyDescent="0.25">
      <c r="A526" s="6" t="s">
        <v>1771</v>
      </c>
      <c r="B526" s="13"/>
      <c r="C526" s="5"/>
      <c r="D526" s="5"/>
      <c r="E526" s="5"/>
      <c r="F526" s="5"/>
      <c r="G526" s="5"/>
      <c r="H526" s="5"/>
      <c r="I526" s="5"/>
      <c r="J526" s="5"/>
    </row>
    <row r="527" spans="1:10" x14ac:dyDescent="0.25">
      <c r="A527" s="6" t="s">
        <v>1772</v>
      </c>
      <c r="B527" s="13"/>
      <c r="C527" s="5"/>
      <c r="D527" s="5"/>
      <c r="E527" s="5"/>
      <c r="F527" s="5"/>
      <c r="G527" s="5"/>
      <c r="H527" s="5"/>
      <c r="I527" s="5"/>
      <c r="J527" s="5"/>
    </row>
    <row r="528" spans="1:10" x14ac:dyDescent="0.25">
      <c r="A528" s="6" t="s">
        <v>1773</v>
      </c>
      <c r="B528" s="13"/>
      <c r="C528" s="5"/>
      <c r="D528" s="5"/>
      <c r="E528" s="5"/>
      <c r="F528" s="5"/>
      <c r="G528" s="5"/>
      <c r="H528" s="5"/>
      <c r="I528" s="5"/>
      <c r="J528" s="5"/>
    </row>
    <row r="529" spans="1:11" x14ac:dyDescent="0.25">
      <c r="A529" s="6" t="s">
        <v>2240</v>
      </c>
      <c r="B529" s="13"/>
      <c r="C529" s="5"/>
      <c r="D529" s="5"/>
      <c r="E529" s="5"/>
      <c r="F529" s="5"/>
      <c r="G529" s="5"/>
      <c r="H529" s="5"/>
      <c r="I529" s="5"/>
      <c r="J529" s="5"/>
    </row>
    <row r="530" spans="1:11" x14ac:dyDescent="0.25">
      <c r="A530" s="6" t="s">
        <v>1774</v>
      </c>
      <c r="B530" s="13"/>
      <c r="C530" s="5"/>
      <c r="D530" s="5"/>
      <c r="E530" s="5"/>
      <c r="F530" s="5"/>
      <c r="G530" s="5"/>
      <c r="H530" s="5"/>
      <c r="I530" s="5"/>
      <c r="J530" s="5"/>
    </row>
    <row r="531" spans="1:11" s="19" customFormat="1" x14ac:dyDescent="0.25">
      <c r="A531" s="11" t="s">
        <v>1775</v>
      </c>
      <c r="B531" s="12"/>
      <c r="C531" s="26">
        <f t="shared" ref="C531:J531" si="20">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1" x14ac:dyDescent="0.25">
      <c r="A532" s="6" t="s">
        <v>1776</v>
      </c>
      <c r="B532" s="13"/>
      <c r="C532" s="5"/>
      <c r="D532" s="5"/>
      <c r="E532" s="5"/>
      <c r="F532" s="5"/>
      <c r="G532" s="5"/>
      <c r="H532" s="5"/>
      <c r="I532" s="5"/>
      <c r="J532" s="5"/>
    </row>
    <row r="533" spans="1:11" x14ac:dyDescent="0.25">
      <c r="A533" s="6" t="s">
        <v>1777</v>
      </c>
      <c r="B533" s="13"/>
      <c r="C533" s="5"/>
      <c r="D533" s="5"/>
      <c r="E533" s="5"/>
      <c r="F533" s="5"/>
      <c r="G533" s="5"/>
      <c r="H533" s="5"/>
      <c r="I533" s="5"/>
      <c r="J533" s="5"/>
    </row>
    <row r="534" spans="1:11" x14ac:dyDescent="0.25">
      <c r="A534" s="6" t="s">
        <v>1778</v>
      </c>
      <c r="B534" s="13"/>
      <c r="C534" s="5"/>
      <c r="D534" s="5"/>
      <c r="E534" s="5"/>
      <c r="F534" s="5"/>
      <c r="G534" s="5"/>
      <c r="H534" s="5"/>
      <c r="I534" s="5"/>
      <c r="J534" s="5"/>
    </row>
    <row r="535" spans="1:11" x14ac:dyDescent="0.25">
      <c r="A535" s="6" t="s">
        <v>1779</v>
      </c>
      <c r="B535" s="13"/>
      <c r="C535" s="5"/>
      <c r="D535" s="5"/>
      <c r="E535" s="5"/>
      <c r="F535" s="5"/>
      <c r="G535" s="5"/>
      <c r="H535" s="5"/>
      <c r="I535" s="5"/>
      <c r="J535" s="5"/>
    </row>
    <row r="536" spans="1:11" x14ac:dyDescent="0.25">
      <c r="A536" s="6" t="s">
        <v>1780</v>
      </c>
      <c r="B536" s="13"/>
      <c r="C536" s="5"/>
      <c r="D536" s="5"/>
      <c r="E536" s="5"/>
      <c r="F536" s="5"/>
      <c r="G536" s="5"/>
      <c r="H536" s="5"/>
      <c r="I536" s="5"/>
      <c r="J536" s="5"/>
    </row>
    <row r="537" spans="1:11" x14ac:dyDescent="0.25">
      <c r="A537" s="6" t="s">
        <v>1781</v>
      </c>
      <c r="B537" s="13"/>
      <c r="C537" s="5"/>
      <c r="D537" s="5"/>
      <c r="E537" s="5"/>
      <c r="F537" s="5"/>
      <c r="G537" s="5"/>
      <c r="H537" s="5"/>
      <c r="I537" s="5"/>
      <c r="J537" s="5"/>
    </row>
    <row r="538" spans="1:11" x14ac:dyDescent="0.25">
      <c r="A538" s="6" t="s">
        <v>1782</v>
      </c>
      <c r="B538" s="13"/>
      <c r="C538" s="5"/>
      <c r="D538" s="5"/>
      <c r="E538" s="5"/>
      <c r="F538" s="5"/>
      <c r="G538" s="5"/>
      <c r="H538" s="5"/>
      <c r="I538" s="5"/>
      <c r="J538" s="5"/>
    </row>
    <row r="539" spans="1:11" x14ac:dyDescent="0.25">
      <c r="A539" s="6" t="s">
        <v>1783</v>
      </c>
      <c r="B539" s="13"/>
      <c r="C539" s="5"/>
      <c r="D539" s="5"/>
      <c r="E539" s="5"/>
      <c r="F539" s="5"/>
      <c r="G539" s="5"/>
      <c r="H539" s="5"/>
      <c r="I539" s="5"/>
      <c r="J539" s="5"/>
    </row>
    <row r="540" spans="1:11" x14ac:dyDescent="0.25">
      <c r="A540" s="6" t="s">
        <v>1784</v>
      </c>
      <c r="B540" s="13"/>
      <c r="C540" s="5"/>
      <c r="D540" s="5"/>
      <c r="E540" s="5"/>
      <c r="F540" s="5"/>
      <c r="G540" s="5"/>
      <c r="H540" s="5"/>
      <c r="I540" s="5"/>
      <c r="J540" s="5"/>
    </row>
    <row r="541" spans="1:11" x14ac:dyDescent="0.25">
      <c r="A541" s="6" t="s">
        <v>1785</v>
      </c>
      <c r="B541" s="13"/>
      <c r="C541" s="5"/>
      <c r="D541" s="5"/>
      <c r="E541" s="5"/>
      <c r="F541" s="5"/>
      <c r="G541" s="5"/>
      <c r="H541" s="5"/>
      <c r="I541" s="5"/>
      <c r="J541" s="5"/>
    </row>
    <row r="542" spans="1:11" x14ac:dyDescent="0.25">
      <c r="A542" s="6" t="s">
        <v>1786</v>
      </c>
      <c r="B542" s="13"/>
      <c r="C542" s="5"/>
      <c r="D542" s="5"/>
      <c r="E542" s="5"/>
      <c r="F542" s="5"/>
      <c r="G542" s="5"/>
      <c r="H542" s="5"/>
      <c r="I542" s="5"/>
      <c r="J542" s="5"/>
    </row>
    <row r="543" spans="1:11" x14ac:dyDescent="0.25">
      <c r="A543" s="6" t="s">
        <v>1787</v>
      </c>
      <c r="B543" s="13"/>
      <c r="C543" s="5"/>
      <c r="D543" s="5"/>
      <c r="E543" s="5"/>
      <c r="F543" s="5"/>
      <c r="G543" s="5"/>
      <c r="H543" s="5"/>
      <c r="I543" s="5"/>
      <c r="J543" s="5"/>
    </row>
    <row r="544" spans="1:11" x14ac:dyDescent="0.25">
      <c r="A544" s="6" t="s">
        <v>1788</v>
      </c>
      <c r="B544" s="13"/>
      <c r="C544" s="5"/>
      <c r="D544" s="5"/>
      <c r="E544" s="5"/>
      <c r="F544" s="5"/>
      <c r="G544" s="5"/>
      <c r="H544" s="5"/>
      <c r="I544" s="5"/>
      <c r="J544" s="5"/>
    </row>
    <row r="545" spans="1:11" x14ac:dyDescent="0.25">
      <c r="A545" s="6" t="s">
        <v>1789</v>
      </c>
      <c r="B545" s="13"/>
      <c r="C545" s="5"/>
      <c r="D545" s="5"/>
      <c r="E545" s="5"/>
      <c r="F545" s="5"/>
      <c r="G545" s="5"/>
      <c r="H545" s="5"/>
      <c r="I545" s="5"/>
      <c r="J545" s="5"/>
    </row>
    <row r="546" spans="1:11" x14ac:dyDescent="0.25">
      <c r="A546" s="6" t="s">
        <v>1790</v>
      </c>
      <c r="B546" s="13"/>
      <c r="C546" s="5"/>
      <c r="D546" s="5"/>
      <c r="E546" s="5"/>
      <c r="F546" s="5"/>
      <c r="G546" s="5"/>
      <c r="H546" s="5"/>
      <c r="I546" s="5"/>
      <c r="J546" s="5"/>
    </row>
    <row r="547" spans="1:11" x14ac:dyDescent="0.25">
      <c r="A547" s="6" t="s">
        <v>1791</v>
      </c>
      <c r="B547" s="13"/>
      <c r="C547" s="5"/>
      <c r="D547" s="5"/>
      <c r="E547" s="5"/>
      <c r="F547" s="5"/>
      <c r="G547" s="5"/>
      <c r="H547" s="5"/>
      <c r="I547" s="5"/>
      <c r="J547" s="5"/>
    </row>
    <row r="548" spans="1:11" x14ac:dyDescent="0.25">
      <c r="A548" s="6" t="s">
        <v>1792</v>
      </c>
      <c r="B548" s="13"/>
      <c r="C548" s="5"/>
      <c r="D548" s="5"/>
      <c r="E548" s="5"/>
      <c r="F548" s="5"/>
      <c r="G548" s="5"/>
      <c r="H548" s="5"/>
      <c r="I548" s="5"/>
      <c r="J548" s="5"/>
    </row>
    <row r="549" spans="1:11" s="19" customFormat="1" x14ac:dyDescent="0.25">
      <c r="A549" s="11" t="s">
        <v>1793</v>
      </c>
      <c r="B549" s="12"/>
      <c r="C549" s="26">
        <f t="shared" ref="C549:J549" si="21">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1" x14ac:dyDescent="0.25">
      <c r="A550" s="6" t="s">
        <v>1794</v>
      </c>
      <c r="B550" s="13"/>
      <c r="C550" s="5"/>
      <c r="D550" s="5"/>
      <c r="E550" s="5"/>
      <c r="F550" s="5"/>
      <c r="G550" s="5"/>
      <c r="H550" s="5"/>
      <c r="I550" s="5"/>
      <c r="J550" s="5"/>
    </row>
    <row r="551" spans="1:11" x14ac:dyDescent="0.25">
      <c r="A551" s="6" t="s">
        <v>1795</v>
      </c>
      <c r="B551" s="13"/>
      <c r="C551" s="5"/>
      <c r="D551" s="5"/>
      <c r="E551" s="5"/>
      <c r="F551" s="5"/>
      <c r="G551" s="5"/>
      <c r="H551" s="5"/>
      <c r="I551" s="5"/>
      <c r="J551" s="5"/>
    </row>
    <row r="552" spans="1:11" x14ac:dyDescent="0.25">
      <c r="A552" s="6" t="s">
        <v>1796</v>
      </c>
      <c r="B552" s="13"/>
      <c r="C552" s="5"/>
      <c r="D552" s="5"/>
      <c r="E552" s="5"/>
      <c r="F552" s="5"/>
      <c r="G552" s="5"/>
      <c r="H552" s="5"/>
      <c r="I552" s="5"/>
      <c r="J552" s="5"/>
    </row>
    <row r="553" spans="1:11" x14ac:dyDescent="0.25">
      <c r="A553" s="6" t="s">
        <v>1797</v>
      </c>
      <c r="B553" s="13"/>
      <c r="C553" s="5"/>
      <c r="D553" s="5"/>
      <c r="E553" s="5"/>
      <c r="F553" s="5"/>
      <c r="G553" s="5"/>
      <c r="H553" s="5"/>
      <c r="I553" s="5"/>
      <c r="J553" s="5"/>
    </row>
    <row r="554" spans="1:11" x14ac:dyDescent="0.25">
      <c r="A554" s="6" t="s">
        <v>1798</v>
      </c>
      <c r="B554" s="13"/>
      <c r="C554" s="5"/>
      <c r="D554" s="5"/>
      <c r="E554" s="5"/>
      <c r="F554" s="5"/>
      <c r="G554" s="5"/>
      <c r="H554" s="5"/>
      <c r="I554" s="5"/>
      <c r="J554" s="5"/>
    </row>
    <row r="555" spans="1:11" x14ac:dyDescent="0.25">
      <c r="A555" s="6" t="s">
        <v>1799</v>
      </c>
      <c r="B555" s="13"/>
      <c r="C555" s="5"/>
      <c r="D555" s="5"/>
      <c r="E555" s="5"/>
      <c r="F555" s="5"/>
      <c r="G555" s="5"/>
      <c r="H555" s="5"/>
      <c r="I555" s="5"/>
      <c r="J555" s="5"/>
    </row>
    <row r="556" spans="1:11" x14ac:dyDescent="0.25">
      <c r="A556" s="6" t="s">
        <v>1800</v>
      </c>
      <c r="B556" s="13"/>
      <c r="C556" s="5"/>
      <c r="D556" s="5"/>
      <c r="E556" s="5"/>
      <c r="F556" s="5"/>
      <c r="G556" s="5"/>
      <c r="H556" s="5"/>
      <c r="I556" s="5"/>
      <c r="J556" s="5"/>
    </row>
    <row r="557" spans="1:11" x14ac:dyDescent="0.25">
      <c r="A557" s="6" t="s">
        <v>1801</v>
      </c>
      <c r="B557" s="13"/>
      <c r="C557" s="5"/>
      <c r="D557" s="5"/>
      <c r="E557" s="5"/>
      <c r="F557" s="5"/>
      <c r="G557" s="5"/>
      <c r="H557" s="5"/>
      <c r="I557" s="5"/>
      <c r="J557" s="5"/>
    </row>
    <row r="558" spans="1:11" x14ac:dyDescent="0.25">
      <c r="A558" s="6" t="s">
        <v>1802</v>
      </c>
      <c r="B558" s="13"/>
      <c r="C558" s="5"/>
      <c r="D558" s="5"/>
      <c r="E558" s="5"/>
      <c r="F558" s="5"/>
      <c r="G558" s="5"/>
      <c r="H558" s="5"/>
      <c r="I558" s="5"/>
      <c r="J558" s="5"/>
    </row>
    <row r="559" spans="1:11" x14ac:dyDescent="0.25">
      <c r="A559" s="6" t="s">
        <v>1803</v>
      </c>
      <c r="B559" s="13"/>
      <c r="C559" s="5"/>
      <c r="D559" s="5"/>
      <c r="E559" s="5"/>
      <c r="F559" s="5"/>
      <c r="G559" s="5"/>
      <c r="H559" s="5"/>
      <c r="I559" s="5"/>
      <c r="J559" s="5"/>
    </row>
    <row r="560" spans="1:11" x14ac:dyDescent="0.25">
      <c r="A560" s="6" t="s">
        <v>1804</v>
      </c>
      <c r="B560" s="13"/>
      <c r="C560" s="5"/>
      <c r="D560" s="5"/>
      <c r="E560" s="5"/>
      <c r="F560" s="5"/>
      <c r="G560" s="5"/>
      <c r="H560" s="5"/>
      <c r="I560" s="5"/>
      <c r="J560" s="5"/>
    </row>
    <row r="561" spans="1:10" x14ac:dyDescent="0.25">
      <c r="A561" s="6" t="s">
        <v>1805</v>
      </c>
      <c r="B561" s="13"/>
      <c r="C561" s="5"/>
      <c r="D561" s="5"/>
      <c r="E561" s="5"/>
      <c r="F561" s="5"/>
      <c r="G561" s="5"/>
      <c r="H561" s="5"/>
      <c r="I561" s="5"/>
      <c r="J561" s="5"/>
    </row>
    <row r="562" spans="1:10" x14ac:dyDescent="0.25">
      <c r="A562" s="6" t="s">
        <v>1806</v>
      </c>
      <c r="B562" s="13"/>
      <c r="C562" s="5"/>
      <c r="D562" s="5"/>
      <c r="E562" s="5"/>
      <c r="F562" s="5"/>
      <c r="G562" s="5"/>
      <c r="H562" s="5"/>
      <c r="I562" s="5"/>
      <c r="J562" s="5"/>
    </row>
    <row r="563" spans="1:10" x14ac:dyDescent="0.25">
      <c r="A563" s="6" t="s">
        <v>1807</v>
      </c>
      <c r="B563" s="13"/>
      <c r="C563" s="5"/>
      <c r="D563" s="5"/>
      <c r="E563" s="5"/>
      <c r="F563" s="5"/>
      <c r="G563" s="5"/>
      <c r="H563" s="5"/>
      <c r="I563" s="5"/>
      <c r="J563" s="5"/>
    </row>
    <row r="564" spans="1:10" x14ac:dyDescent="0.25">
      <c r="A564" s="6" t="s">
        <v>1808</v>
      </c>
      <c r="B564" s="13"/>
      <c r="C564" s="5"/>
      <c r="D564" s="5"/>
      <c r="E564" s="5"/>
      <c r="F564" s="5"/>
      <c r="G564" s="5"/>
      <c r="H564" s="5"/>
      <c r="I564" s="5"/>
      <c r="J564" s="5"/>
    </row>
    <row r="565" spans="1:10" x14ac:dyDescent="0.25">
      <c r="A565" s="6" t="s">
        <v>1809</v>
      </c>
      <c r="B565" s="13"/>
      <c r="C565" s="5"/>
      <c r="D565" s="5"/>
      <c r="E565" s="5"/>
      <c r="F565" s="5"/>
      <c r="G565" s="5"/>
      <c r="H565" s="5"/>
      <c r="I565" s="5"/>
      <c r="J565" s="5"/>
    </row>
    <row r="566" spans="1:10" x14ac:dyDescent="0.25">
      <c r="A566" s="6" t="s">
        <v>1810</v>
      </c>
      <c r="B566" s="13"/>
      <c r="C566" s="5"/>
      <c r="D566" s="5"/>
      <c r="E566" s="5"/>
      <c r="F566" s="5"/>
      <c r="G566" s="5"/>
      <c r="H566" s="5"/>
      <c r="I566" s="5"/>
      <c r="J566" s="5"/>
    </row>
    <row r="567" spans="1:10" x14ac:dyDescent="0.25">
      <c r="A567" s="6" t="s">
        <v>1811</v>
      </c>
      <c r="B567" s="13"/>
      <c r="C567" s="5"/>
      <c r="D567" s="5"/>
      <c r="E567" s="5"/>
      <c r="F567" s="5"/>
      <c r="G567" s="5"/>
      <c r="H567" s="5"/>
      <c r="I567" s="5"/>
      <c r="J567" s="5"/>
    </row>
    <row r="568" spans="1:10" x14ac:dyDescent="0.25">
      <c r="A568" s="6" t="s">
        <v>1812</v>
      </c>
      <c r="B568" s="13"/>
      <c r="C568" s="5"/>
      <c r="D568" s="5"/>
      <c r="E568" s="5"/>
      <c r="F568" s="5"/>
      <c r="G568" s="5"/>
      <c r="H568" s="5"/>
      <c r="I568" s="5"/>
      <c r="J568" s="5"/>
    </row>
    <row r="569" spans="1:10" x14ac:dyDescent="0.25">
      <c r="A569" s="6" t="s">
        <v>1813</v>
      </c>
      <c r="B569" s="13"/>
      <c r="C569" s="5"/>
      <c r="D569" s="5"/>
      <c r="E569" s="5"/>
      <c r="F569" s="5"/>
      <c r="G569" s="5"/>
      <c r="H569" s="5"/>
      <c r="I569" s="5"/>
      <c r="J569" s="5"/>
    </row>
    <row r="570" spans="1:10" x14ac:dyDescent="0.25">
      <c r="A570" s="6" t="s">
        <v>1814</v>
      </c>
      <c r="B570" s="13"/>
      <c r="C570" s="5"/>
      <c r="D570" s="5"/>
      <c r="E570" s="5"/>
      <c r="F570" s="5"/>
      <c r="G570" s="5"/>
      <c r="H570" s="5"/>
      <c r="I570" s="5"/>
      <c r="J570" s="5"/>
    </row>
    <row r="571" spans="1:10" x14ac:dyDescent="0.25">
      <c r="A571" s="6" t="s">
        <v>1815</v>
      </c>
      <c r="B571" s="13"/>
      <c r="C571" s="5"/>
      <c r="D571" s="5"/>
      <c r="E571" s="5"/>
      <c r="F571" s="5"/>
      <c r="G571" s="5"/>
      <c r="H571" s="5"/>
      <c r="I571" s="5"/>
      <c r="J571" s="5"/>
    </row>
    <row r="572" spans="1:10" x14ac:dyDescent="0.25">
      <c r="A572" s="6" t="s">
        <v>1816</v>
      </c>
      <c r="B572" s="13"/>
      <c r="C572" s="5"/>
      <c r="D572" s="5"/>
      <c r="E572" s="5"/>
      <c r="F572" s="5"/>
      <c r="G572" s="5"/>
      <c r="H572" s="5"/>
      <c r="I572" s="5"/>
      <c r="J572" s="5"/>
    </row>
    <row r="573" spans="1:10" x14ac:dyDescent="0.25">
      <c r="A573" s="6" t="s">
        <v>1817</v>
      </c>
      <c r="B573" s="13"/>
      <c r="C573" s="5"/>
      <c r="D573" s="5"/>
      <c r="E573" s="5"/>
      <c r="F573" s="5"/>
      <c r="G573" s="5"/>
      <c r="H573" s="5"/>
      <c r="I573" s="5"/>
      <c r="J573" s="5"/>
    </row>
    <row r="574" spans="1:10" x14ac:dyDescent="0.25">
      <c r="A574" s="6" t="s">
        <v>1818</v>
      </c>
      <c r="B574" s="13"/>
      <c r="C574" s="5"/>
      <c r="D574" s="5"/>
      <c r="E574" s="5"/>
      <c r="F574" s="5"/>
      <c r="G574" s="5"/>
      <c r="H574" s="5"/>
      <c r="I574" s="5"/>
      <c r="J574" s="5"/>
    </row>
    <row r="575" spans="1:10" x14ac:dyDescent="0.25">
      <c r="A575" s="6" t="s">
        <v>1819</v>
      </c>
      <c r="B575" s="13"/>
      <c r="C575" s="5"/>
      <c r="D575" s="5"/>
      <c r="E575" s="5"/>
      <c r="F575" s="5"/>
      <c r="G575" s="5"/>
      <c r="H575" s="5"/>
      <c r="I575" s="5"/>
      <c r="J575" s="5"/>
    </row>
    <row r="576" spans="1:10" x14ac:dyDescent="0.25">
      <c r="A576" s="6" t="s">
        <v>1820</v>
      </c>
      <c r="B576" s="13"/>
      <c r="C576" s="5"/>
      <c r="D576" s="5"/>
      <c r="E576" s="5"/>
      <c r="F576" s="5"/>
      <c r="G576" s="5"/>
      <c r="H576" s="5"/>
      <c r="I576" s="5"/>
      <c r="J576" s="5"/>
    </row>
    <row r="577" spans="1:11" x14ac:dyDescent="0.25">
      <c r="A577" s="6" t="s">
        <v>1821</v>
      </c>
      <c r="B577" s="13"/>
      <c r="C577" s="5"/>
      <c r="D577" s="5"/>
      <c r="E577" s="5"/>
      <c r="F577" s="5"/>
      <c r="G577" s="5"/>
      <c r="H577" s="5"/>
      <c r="I577" s="5"/>
      <c r="J577" s="5"/>
    </row>
    <row r="578" spans="1:11" x14ac:dyDescent="0.25">
      <c r="A578" s="6" t="s">
        <v>1822</v>
      </c>
      <c r="B578" s="13"/>
      <c r="C578" s="5"/>
      <c r="D578" s="5"/>
      <c r="E578" s="5"/>
      <c r="F578" s="5"/>
      <c r="G578" s="5"/>
      <c r="H578" s="5"/>
      <c r="I578" s="5"/>
      <c r="J578" s="5"/>
    </row>
    <row r="579" spans="1:11" x14ac:dyDescent="0.25">
      <c r="A579" s="6" t="s">
        <v>1823</v>
      </c>
      <c r="B579" s="13"/>
      <c r="C579" s="5"/>
      <c r="D579" s="5"/>
      <c r="E579" s="5"/>
      <c r="F579" s="5"/>
      <c r="G579" s="5"/>
      <c r="H579" s="5"/>
      <c r="I579" s="5"/>
      <c r="J579" s="5"/>
    </row>
    <row r="580" spans="1:11" x14ac:dyDescent="0.25">
      <c r="A580" s="6" t="s">
        <v>1824</v>
      </c>
      <c r="B580" s="13"/>
      <c r="C580" s="5"/>
      <c r="D580" s="5"/>
      <c r="E580" s="5"/>
      <c r="F580" s="5"/>
      <c r="G580" s="5"/>
      <c r="H580" s="5"/>
      <c r="I580" s="5"/>
      <c r="J580" s="5"/>
    </row>
    <row r="581" spans="1:11" x14ac:dyDescent="0.25">
      <c r="A581" s="6" t="s">
        <v>1825</v>
      </c>
      <c r="B581" s="13"/>
      <c r="C581" s="5"/>
      <c r="D581" s="5"/>
      <c r="E581" s="5"/>
      <c r="F581" s="5"/>
      <c r="G581" s="5"/>
      <c r="H581" s="5"/>
      <c r="I581" s="5"/>
      <c r="J581" s="5"/>
    </row>
    <row r="582" spans="1:11" x14ac:dyDescent="0.25">
      <c r="A582" s="6" t="s">
        <v>1826</v>
      </c>
      <c r="B582" s="13"/>
      <c r="C582" s="5"/>
      <c r="D582" s="5"/>
      <c r="E582" s="5"/>
      <c r="F582" s="5"/>
      <c r="G582" s="5"/>
      <c r="H582" s="5"/>
      <c r="I582" s="5"/>
      <c r="J582" s="5"/>
    </row>
    <row r="583" spans="1:11" x14ac:dyDescent="0.25">
      <c r="A583" s="6" t="s">
        <v>1827</v>
      </c>
      <c r="B583" s="13"/>
      <c r="C583" s="5"/>
      <c r="D583" s="5"/>
      <c r="E583" s="5"/>
      <c r="F583" s="5"/>
      <c r="G583" s="5"/>
      <c r="H583" s="5"/>
      <c r="I583" s="5"/>
      <c r="J583" s="5"/>
    </row>
    <row r="584" spans="1:11" x14ac:dyDescent="0.25">
      <c r="A584" s="6" t="s">
        <v>1828</v>
      </c>
      <c r="B584" s="13"/>
      <c r="C584" s="5"/>
      <c r="D584" s="5"/>
      <c r="E584" s="5"/>
      <c r="F584" s="5"/>
      <c r="G584" s="5"/>
      <c r="H584" s="5"/>
      <c r="I584" s="5"/>
      <c r="J584" s="5"/>
    </row>
    <row r="585" spans="1:11" x14ac:dyDescent="0.25">
      <c r="A585" s="6" t="s">
        <v>1829</v>
      </c>
      <c r="B585" s="13"/>
      <c r="C585" s="5"/>
      <c r="D585" s="5"/>
      <c r="E585" s="5"/>
      <c r="F585" s="5"/>
      <c r="G585" s="5"/>
      <c r="H585" s="5"/>
      <c r="I585" s="5"/>
      <c r="J585" s="5"/>
    </row>
    <row r="586" spans="1:11" x14ac:dyDescent="0.25">
      <c r="A586" s="6" t="s">
        <v>1830</v>
      </c>
      <c r="B586" s="13"/>
      <c r="C586" s="5"/>
      <c r="D586" s="5"/>
      <c r="E586" s="5"/>
      <c r="F586" s="5"/>
      <c r="G586" s="5"/>
      <c r="H586" s="5"/>
      <c r="I586" s="5"/>
      <c r="J586" s="5"/>
    </row>
    <row r="587" spans="1:11" s="19" customFormat="1" x14ac:dyDescent="0.25">
      <c r="A587" s="11" t="s">
        <v>1831</v>
      </c>
      <c r="B587" s="12"/>
      <c r="C587" s="26">
        <f t="shared" ref="C587:J587" si="22">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1" x14ac:dyDescent="0.25">
      <c r="A588" s="6" t="s">
        <v>1832</v>
      </c>
      <c r="B588" s="13"/>
      <c r="C588" s="5"/>
      <c r="D588" s="5"/>
      <c r="E588" s="5"/>
      <c r="F588" s="5"/>
      <c r="G588" s="5"/>
      <c r="H588" s="5"/>
      <c r="I588" s="5"/>
      <c r="J588" s="5"/>
    </row>
    <row r="589" spans="1:11" x14ac:dyDescent="0.25">
      <c r="A589" s="6" t="s">
        <v>1833</v>
      </c>
      <c r="B589" s="13"/>
      <c r="C589" s="5"/>
      <c r="D589" s="5"/>
      <c r="E589" s="5"/>
      <c r="F589" s="5"/>
      <c r="G589" s="5"/>
      <c r="H589" s="5"/>
      <c r="I589" s="5"/>
      <c r="J589" s="5"/>
    </row>
    <row r="590" spans="1:11" x14ac:dyDescent="0.25">
      <c r="A590" s="6" t="s">
        <v>1834</v>
      </c>
      <c r="B590" s="13"/>
      <c r="C590" s="5"/>
      <c r="D590" s="5"/>
      <c r="E590" s="5"/>
      <c r="F590" s="5"/>
      <c r="G590" s="5"/>
      <c r="H590" s="5"/>
      <c r="I590" s="5"/>
      <c r="J590" s="5"/>
    </row>
    <row r="591" spans="1:11" x14ac:dyDescent="0.25">
      <c r="A591" s="6" t="s">
        <v>1835</v>
      </c>
      <c r="B591" s="13"/>
      <c r="C591" s="5"/>
      <c r="D591" s="5"/>
      <c r="E591" s="5"/>
      <c r="F591" s="5"/>
      <c r="G591" s="5"/>
      <c r="H591" s="5"/>
      <c r="I591" s="5"/>
      <c r="J591" s="5"/>
    </row>
    <row r="592" spans="1:11" x14ac:dyDescent="0.25">
      <c r="A592" s="6" t="s">
        <v>1836</v>
      </c>
      <c r="B592" s="13"/>
      <c r="C592" s="5"/>
      <c r="D592" s="5"/>
      <c r="E592" s="5"/>
      <c r="F592" s="5"/>
      <c r="G592" s="5"/>
      <c r="H592" s="5"/>
      <c r="I592" s="5"/>
      <c r="J592" s="5"/>
    </row>
    <row r="593" spans="1:11" x14ac:dyDescent="0.25">
      <c r="A593" s="6" t="s">
        <v>1837</v>
      </c>
      <c r="B593" s="13"/>
      <c r="C593" s="5"/>
      <c r="D593" s="5"/>
      <c r="E593" s="5"/>
      <c r="F593" s="5"/>
      <c r="G593" s="5"/>
      <c r="H593" s="5"/>
      <c r="I593" s="5"/>
      <c r="J593" s="5"/>
    </row>
    <row r="594" spans="1:11" x14ac:dyDescent="0.25">
      <c r="A594" s="6" t="s">
        <v>1838</v>
      </c>
      <c r="B594" s="13"/>
      <c r="C594" s="5"/>
      <c r="D594" s="5"/>
      <c r="E594" s="5"/>
      <c r="F594" s="5"/>
      <c r="G594" s="5"/>
      <c r="H594" s="5"/>
      <c r="I594" s="5"/>
      <c r="J594" s="5"/>
    </row>
    <row r="595" spans="1:11" x14ac:dyDescent="0.25">
      <c r="A595" s="6" t="s">
        <v>1839</v>
      </c>
      <c r="B595" s="13"/>
      <c r="C595" s="5"/>
      <c r="D595" s="5"/>
      <c r="E595" s="5"/>
      <c r="F595" s="5"/>
      <c r="G595" s="5"/>
      <c r="H595" s="5"/>
      <c r="I595" s="5"/>
      <c r="J595" s="5"/>
    </row>
    <row r="596" spans="1:11" x14ac:dyDescent="0.25">
      <c r="A596" s="6" t="s">
        <v>1840</v>
      </c>
      <c r="B596" s="13"/>
      <c r="C596" s="5"/>
      <c r="D596" s="5"/>
      <c r="E596" s="5"/>
      <c r="F596" s="5"/>
      <c r="G596" s="5"/>
      <c r="H596" s="5"/>
      <c r="I596" s="5"/>
      <c r="J596" s="5"/>
    </row>
    <row r="597" spans="1:11" x14ac:dyDescent="0.25">
      <c r="A597" s="6" t="s">
        <v>1841</v>
      </c>
      <c r="B597" s="13"/>
      <c r="C597" s="5"/>
      <c r="D597" s="5"/>
      <c r="E597" s="5"/>
      <c r="F597" s="5"/>
      <c r="G597" s="5"/>
      <c r="H597" s="5"/>
      <c r="I597" s="5"/>
      <c r="J597" s="5"/>
    </row>
    <row r="598" spans="1:11" x14ac:dyDescent="0.25">
      <c r="A598" s="6" t="s">
        <v>1842</v>
      </c>
      <c r="B598" s="13"/>
      <c r="C598" s="5"/>
      <c r="D598" s="5"/>
      <c r="E598" s="5"/>
      <c r="F598" s="5"/>
      <c r="G598" s="5"/>
      <c r="H598" s="5"/>
      <c r="I598" s="5"/>
      <c r="J598" s="5"/>
    </row>
    <row r="599" spans="1:11" x14ac:dyDescent="0.25">
      <c r="A599" s="6" t="s">
        <v>1843</v>
      </c>
      <c r="B599" s="13"/>
      <c r="C599" s="5"/>
      <c r="D599" s="5"/>
      <c r="E599" s="5"/>
      <c r="F599" s="5"/>
      <c r="G599" s="5"/>
      <c r="H599" s="5"/>
      <c r="I599" s="5"/>
      <c r="J599" s="5"/>
    </row>
    <row r="600" spans="1:11" x14ac:dyDescent="0.25">
      <c r="A600" s="6" t="s">
        <v>1844</v>
      </c>
      <c r="B600" s="13"/>
      <c r="C600" s="5"/>
      <c r="D600" s="5"/>
      <c r="E600" s="5"/>
      <c r="F600" s="5"/>
      <c r="G600" s="5"/>
      <c r="H600" s="5"/>
      <c r="I600" s="5"/>
      <c r="J600" s="5"/>
    </row>
    <row r="601" spans="1:11" x14ac:dyDescent="0.25">
      <c r="A601" s="6" t="s">
        <v>1845</v>
      </c>
      <c r="B601" s="13"/>
      <c r="C601" s="5"/>
      <c r="D601" s="5"/>
      <c r="E601" s="5"/>
      <c r="F601" s="5"/>
      <c r="G601" s="5"/>
      <c r="H601" s="5"/>
      <c r="I601" s="5"/>
      <c r="J601" s="5"/>
    </row>
    <row r="602" spans="1:11" x14ac:dyDescent="0.25">
      <c r="A602" s="6" t="s">
        <v>1846</v>
      </c>
      <c r="B602" s="13"/>
      <c r="C602" s="5"/>
      <c r="D602" s="5"/>
      <c r="E602" s="5"/>
      <c r="F602" s="5"/>
      <c r="G602" s="5"/>
      <c r="H602" s="5"/>
      <c r="I602" s="5"/>
      <c r="J602" s="5"/>
    </row>
    <row r="603" spans="1:11" x14ac:dyDescent="0.25">
      <c r="A603" s="6" t="s">
        <v>1847</v>
      </c>
      <c r="B603" s="13"/>
      <c r="C603" s="5"/>
      <c r="D603" s="5"/>
      <c r="E603" s="5"/>
      <c r="F603" s="5"/>
      <c r="G603" s="5"/>
      <c r="H603" s="5"/>
      <c r="I603" s="5"/>
      <c r="J603" s="5"/>
    </row>
    <row r="604" spans="1:11" x14ac:dyDescent="0.25">
      <c r="A604" s="6" t="s">
        <v>1848</v>
      </c>
      <c r="B604" s="13"/>
      <c r="C604" s="5"/>
      <c r="D604" s="5"/>
      <c r="E604" s="5"/>
      <c r="F604" s="5"/>
      <c r="G604" s="5"/>
      <c r="H604" s="5"/>
      <c r="I604" s="5"/>
      <c r="J604" s="5"/>
    </row>
    <row r="605" spans="1:11" x14ac:dyDescent="0.25">
      <c r="A605" s="6" t="s">
        <v>1851</v>
      </c>
      <c r="B605" s="13"/>
      <c r="C605" s="5"/>
      <c r="D605" s="5"/>
      <c r="E605" s="5"/>
      <c r="F605" s="5"/>
      <c r="G605" s="5"/>
      <c r="H605" s="5"/>
      <c r="I605" s="5"/>
      <c r="J605" s="5"/>
    </row>
    <row r="606" spans="1:11" x14ac:dyDescent="0.25">
      <c r="A606" s="6" t="s">
        <v>1849</v>
      </c>
      <c r="B606" s="13"/>
      <c r="C606" s="5"/>
      <c r="D606" s="5"/>
      <c r="E606" s="5"/>
      <c r="F606" s="5"/>
      <c r="G606" s="5"/>
      <c r="H606" s="5"/>
      <c r="I606" s="5"/>
      <c r="J606" s="5"/>
    </row>
    <row r="607" spans="1:11" x14ac:dyDescent="0.25">
      <c r="A607" s="6" t="s">
        <v>1850</v>
      </c>
      <c r="B607" s="13"/>
      <c r="C607" s="5"/>
      <c r="D607" s="5"/>
      <c r="E607" s="5"/>
      <c r="F607" s="5"/>
      <c r="G607" s="5"/>
      <c r="H607" s="5"/>
      <c r="I607" s="5"/>
      <c r="J607" s="5"/>
    </row>
    <row r="608" spans="1:11" s="19" customFormat="1" x14ac:dyDescent="0.25">
      <c r="A608" s="11" t="s">
        <v>1852</v>
      </c>
      <c r="B608" s="12"/>
      <c r="C608" s="26">
        <f t="shared" ref="C608:J608" si="23">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x14ac:dyDescent="0.25">
      <c r="A609" s="6" t="s">
        <v>1853</v>
      </c>
      <c r="B609" s="13"/>
      <c r="C609" s="5"/>
      <c r="D609" s="5"/>
      <c r="E609" s="5"/>
      <c r="F609" s="5"/>
      <c r="G609" s="5"/>
      <c r="H609" s="5"/>
      <c r="I609" s="5"/>
      <c r="J609" s="5"/>
    </row>
    <row r="610" spans="1:10" x14ac:dyDescent="0.25">
      <c r="A610" s="6" t="s">
        <v>1854</v>
      </c>
      <c r="B610" s="13"/>
      <c r="C610" s="5"/>
      <c r="D610" s="5"/>
      <c r="E610" s="5"/>
      <c r="F610" s="5"/>
      <c r="G610" s="5"/>
      <c r="H610" s="5"/>
      <c r="I610" s="5"/>
      <c r="J610" s="5"/>
    </row>
    <row r="611" spans="1:10" x14ac:dyDescent="0.25">
      <c r="A611" s="6" t="s">
        <v>1855</v>
      </c>
      <c r="B611" s="13"/>
      <c r="C611" s="5"/>
      <c r="D611" s="5"/>
      <c r="E611" s="5"/>
      <c r="F611" s="5"/>
      <c r="G611" s="5"/>
      <c r="H611" s="5"/>
      <c r="I611" s="5"/>
      <c r="J611" s="5"/>
    </row>
    <row r="612" spans="1:10" x14ac:dyDescent="0.25">
      <c r="A612" s="6" t="s">
        <v>1856</v>
      </c>
      <c r="B612" s="13"/>
      <c r="C612" s="5"/>
      <c r="D612" s="5"/>
      <c r="E612" s="5"/>
      <c r="F612" s="5"/>
      <c r="G612" s="5"/>
      <c r="H612" s="5"/>
      <c r="I612" s="5"/>
      <c r="J612" s="5"/>
    </row>
    <row r="613" spans="1:10" x14ac:dyDescent="0.25">
      <c r="A613" s="6" t="s">
        <v>1857</v>
      </c>
      <c r="B613" s="13"/>
      <c r="C613" s="5"/>
      <c r="D613" s="5"/>
      <c r="E613" s="5"/>
      <c r="F613" s="5"/>
      <c r="G613" s="5"/>
      <c r="H613" s="5"/>
      <c r="I613" s="5"/>
      <c r="J613" s="5"/>
    </row>
    <row r="614" spans="1:10" x14ac:dyDescent="0.25">
      <c r="A614" s="6" t="s">
        <v>1858</v>
      </c>
      <c r="B614" s="13"/>
      <c r="C614" s="5"/>
      <c r="D614" s="5"/>
      <c r="E614" s="5"/>
      <c r="F614" s="5"/>
      <c r="G614" s="5"/>
      <c r="H614" s="5"/>
      <c r="I614" s="5"/>
      <c r="J614" s="5"/>
    </row>
    <row r="615" spans="1:10" x14ac:dyDescent="0.25">
      <c r="A615" s="6" t="s">
        <v>1859</v>
      </c>
      <c r="B615" s="13"/>
      <c r="C615" s="5"/>
      <c r="D615" s="5"/>
      <c r="E615" s="5"/>
      <c r="F615" s="5"/>
      <c r="G615" s="5"/>
      <c r="H615" s="5"/>
      <c r="I615" s="5"/>
      <c r="J615" s="5"/>
    </row>
    <row r="616" spans="1:10" x14ac:dyDescent="0.25">
      <c r="A616" s="6" t="s">
        <v>1860</v>
      </c>
      <c r="B616" s="13"/>
      <c r="C616" s="5"/>
      <c r="D616" s="5"/>
      <c r="E616" s="5"/>
      <c r="F616" s="5"/>
      <c r="G616" s="5"/>
      <c r="H616" s="5"/>
      <c r="I616" s="5"/>
      <c r="J616" s="5"/>
    </row>
    <row r="617" spans="1:10" x14ac:dyDescent="0.25">
      <c r="A617" s="6" t="s">
        <v>1861</v>
      </c>
      <c r="B617" s="13"/>
      <c r="C617" s="5"/>
      <c r="D617" s="5"/>
      <c r="E617" s="5"/>
      <c r="F617" s="5"/>
      <c r="G617" s="5"/>
      <c r="H617" s="5"/>
      <c r="I617" s="5"/>
      <c r="J617" s="5"/>
    </row>
    <row r="618" spans="1:10" x14ac:dyDescent="0.25">
      <c r="A618" s="6" t="s">
        <v>1862</v>
      </c>
      <c r="B618" s="13"/>
      <c r="C618" s="5"/>
      <c r="D618" s="5"/>
      <c r="E618" s="5"/>
      <c r="F618" s="5"/>
      <c r="G618" s="5"/>
      <c r="H618" s="5"/>
      <c r="I618" s="5"/>
      <c r="J618" s="5"/>
    </row>
    <row r="619" spans="1:10" x14ac:dyDescent="0.25">
      <c r="A619" s="6" t="s">
        <v>1863</v>
      </c>
      <c r="B619" s="13"/>
      <c r="C619" s="5"/>
      <c r="D619" s="5"/>
      <c r="E619" s="5"/>
      <c r="F619" s="5"/>
      <c r="G619" s="5"/>
      <c r="H619" s="5"/>
      <c r="I619" s="5"/>
      <c r="J619" s="5"/>
    </row>
    <row r="620" spans="1:10" x14ac:dyDescent="0.25">
      <c r="A620" s="6" t="s">
        <v>1864</v>
      </c>
      <c r="B620" s="13"/>
      <c r="C620" s="5"/>
      <c r="D620" s="5"/>
      <c r="E620" s="5"/>
      <c r="F620" s="5"/>
      <c r="G620" s="5"/>
      <c r="H620" s="5"/>
      <c r="I620" s="5"/>
      <c r="J620" s="5"/>
    </row>
    <row r="621" spans="1:10" x14ac:dyDescent="0.25">
      <c r="A621" s="6" t="s">
        <v>1865</v>
      </c>
      <c r="B621" s="13"/>
      <c r="C621" s="5"/>
      <c r="D621" s="5"/>
      <c r="E621" s="5"/>
      <c r="F621" s="5"/>
      <c r="G621" s="5"/>
      <c r="H621" s="5"/>
      <c r="I621" s="5"/>
      <c r="J621" s="5"/>
    </row>
    <row r="622" spans="1:10" x14ac:dyDescent="0.25">
      <c r="A622" s="6" t="s">
        <v>1866</v>
      </c>
      <c r="B622" s="13"/>
      <c r="C622" s="5"/>
      <c r="D622" s="5"/>
      <c r="E622" s="5"/>
      <c r="F622" s="5"/>
      <c r="G622" s="5"/>
      <c r="H622" s="5"/>
      <c r="I622" s="5"/>
      <c r="J622" s="5"/>
    </row>
    <row r="623" spans="1:10" x14ac:dyDescent="0.25">
      <c r="A623" s="6" t="s">
        <v>1867</v>
      </c>
      <c r="B623" s="13"/>
      <c r="C623" s="5"/>
      <c r="D623" s="5"/>
      <c r="E623" s="5"/>
      <c r="F623" s="5"/>
      <c r="G623" s="5"/>
      <c r="H623" s="5"/>
      <c r="I623" s="5"/>
      <c r="J623" s="5"/>
    </row>
    <row r="624" spans="1:10" x14ac:dyDescent="0.25">
      <c r="A624" s="6" t="s">
        <v>1868</v>
      </c>
      <c r="B624" s="13"/>
      <c r="C624" s="5"/>
      <c r="D624" s="5"/>
      <c r="E624" s="5"/>
      <c r="F624" s="5"/>
      <c r="G624" s="5"/>
      <c r="H624" s="5"/>
      <c r="I624" s="5"/>
      <c r="J624" s="5"/>
    </row>
    <row r="625" spans="1:11" x14ac:dyDescent="0.25">
      <c r="A625" s="6" t="s">
        <v>1869</v>
      </c>
      <c r="B625" s="13"/>
      <c r="C625" s="5"/>
      <c r="D625" s="5"/>
      <c r="E625" s="5"/>
      <c r="F625" s="5"/>
      <c r="G625" s="5"/>
      <c r="H625" s="5"/>
      <c r="I625" s="5"/>
      <c r="J625" s="5"/>
    </row>
    <row r="626" spans="1:11" x14ac:dyDescent="0.25">
      <c r="A626" s="6" t="s">
        <v>1870</v>
      </c>
      <c r="B626" s="13"/>
      <c r="C626" s="5"/>
      <c r="D626" s="5"/>
      <c r="E626" s="5"/>
      <c r="F626" s="5"/>
      <c r="G626" s="5"/>
      <c r="H626" s="5"/>
      <c r="I626" s="5"/>
      <c r="J626" s="5"/>
    </row>
    <row r="627" spans="1:11" x14ac:dyDescent="0.25">
      <c r="A627" s="6" t="s">
        <v>1871</v>
      </c>
      <c r="B627" s="13"/>
      <c r="C627" s="5"/>
      <c r="D627" s="5"/>
      <c r="E627" s="5"/>
      <c r="F627" s="5"/>
      <c r="G627" s="5"/>
      <c r="H627" s="5"/>
      <c r="I627" s="5"/>
      <c r="J627" s="5"/>
    </row>
    <row r="628" spans="1:11" x14ac:dyDescent="0.25">
      <c r="A628" s="6" t="s">
        <v>1872</v>
      </c>
      <c r="B628" s="13"/>
      <c r="C628" s="5"/>
      <c r="D628" s="5"/>
      <c r="E628" s="5"/>
      <c r="F628" s="5"/>
      <c r="G628" s="5"/>
      <c r="H628" s="5"/>
      <c r="I628" s="5"/>
      <c r="J628" s="5"/>
    </row>
    <row r="629" spans="1:11" x14ac:dyDescent="0.25">
      <c r="A629" s="6" t="s">
        <v>1873</v>
      </c>
      <c r="B629" s="13"/>
      <c r="C629" s="5"/>
      <c r="D629" s="5"/>
      <c r="E629" s="5"/>
      <c r="F629" s="5"/>
      <c r="G629" s="5"/>
      <c r="H629" s="5"/>
      <c r="I629" s="5"/>
      <c r="J629" s="5"/>
    </row>
    <row r="630" spans="1:11" s="19" customFormat="1" x14ac:dyDescent="0.25">
      <c r="A630" s="11" t="s">
        <v>1874</v>
      </c>
      <c r="B630" s="12"/>
      <c r="C630" s="26">
        <f t="shared" ref="C630:J630" si="24">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1" x14ac:dyDescent="0.25">
      <c r="A631" s="6" t="s">
        <v>1875</v>
      </c>
      <c r="B631" s="13"/>
      <c r="C631" s="5"/>
      <c r="D631" s="5"/>
      <c r="E631" s="5"/>
      <c r="F631" s="5"/>
      <c r="G631" s="5"/>
      <c r="H631" s="5"/>
      <c r="I631" s="5"/>
      <c r="J631" s="5"/>
    </row>
    <row r="632" spans="1:11" x14ac:dyDescent="0.25">
      <c r="A632" s="6" t="s">
        <v>1876</v>
      </c>
      <c r="B632" s="13"/>
      <c r="C632" s="5"/>
      <c r="D632" s="5"/>
      <c r="E632" s="5"/>
      <c r="F632" s="5"/>
      <c r="G632" s="5"/>
      <c r="H632" s="5"/>
      <c r="I632" s="5"/>
      <c r="J632" s="5"/>
    </row>
    <row r="633" spans="1:11" x14ac:dyDescent="0.25">
      <c r="A633" s="6" t="s">
        <v>1877</v>
      </c>
      <c r="B633" s="13"/>
      <c r="C633" s="5"/>
      <c r="D633" s="5"/>
      <c r="E633" s="5"/>
      <c r="F633" s="5"/>
      <c r="G633" s="5"/>
      <c r="H633" s="5"/>
      <c r="I633" s="5"/>
      <c r="J633" s="5"/>
    </row>
    <row r="634" spans="1:11" x14ac:dyDescent="0.25">
      <c r="A634" s="6" t="s">
        <v>1878</v>
      </c>
      <c r="B634" s="13"/>
      <c r="C634" s="5"/>
      <c r="D634" s="5"/>
      <c r="E634" s="5"/>
      <c r="F634" s="5"/>
      <c r="G634" s="5"/>
      <c r="H634" s="5"/>
      <c r="I634" s="5"/>
      <c r="J634" s="5"/>
    </row>
    <row r="635" spans="1:11" x14ac:dyDescent="0.25">
      <c r="A635" s="6" t="s">
        <v>1879</v>
      </c>
      <c r="B635" s="13"/>
      <c r="C635" s="5"/>
      <c r="D635" s="5"/>
      <c r="E635" s="5"/>
      <c r="F635" s="5"/>
      <c r="G635" s="5"/>
      <c r="H635" s="5"/>
      <c r="I635" s="5"/>
      <c r="J635" s="5"/>
    </row>
    <row r="636" spans="1:11" x14ac:dyDescent="0.25">
      <c r="A636" s="6" t="s">
        <v>1880</v>
      </c>
      <c r="B636" s="13"/>
      <c r="C636" s="5"/>
      <c r="D636" s="5"/>
      <c r="E636" s="5"/>
      <c r="F636" s="5"/>
      <c r="G636" s="5"/>
      <c r="H636" s="5"/>
      <c r="I636" s="5"/>
      <c r="J636" s="5"/>
    </row>
    <row r="637" spans="1:11" x14ac:dyDescent="0.25">
      <c r="A637" s="6" t="s">
        <v>1881</v>
      </c>
      <c r="B637" s="13"/>
      <c r="C637" s="5"/>
      <c r="D637" s="5"/>
      <c r="E637" s="5"/>
      <c r="F637" s="5"/>
      <c r="G637" s="5"/>
      <c r="H637" s="5"/>
      <c r="I637" s="5"/>
      <c r="J637" s="5"/>
    </row>
    <row r="638" spans="1:11" x14ac:dyDescent="0.25">
      <c r="A638" s="6" t="s">
        <v>1882</v>
      </c>
      <c r="B638" s="13"/>
      <c r="C638" s="5"/>
      <c r="D638" s="5"/>
      <c r="E638" s="5"/>
      <c r="F638" s="5"/>
      <c r="G638" s="5"/>
      <c r="H638" s="5"/>
      <c r="I638" s="5"/>
      <c r="J638" s="5"/>
    </row>
    <row r="639" spans="1:11" x14ac:dyDescent="0.25">
      <c r="A639" s="6" t="s">
        <v>1883</v>
      </c>
      <c r="B639" s="13"/>
      <c r="C639" s="5"/>
      <c r="D639" s="5"/>
      <c r="E639" s="5"/>
      <c r="F639" s="5"/>
      <c r="G639" s="5"/>
      <c r="H639" s="5"/>
      <c r="I639" s="5"/>
      <c r="J639" s="5"/>
    </row>
    <row r="640" spans="1:11" x14ac:dyDescent="0.25">
      <c r="A640" s="6" t="s">
        <v>1884</v>
      </c>
      <c r="B640" s="13"/>
      <c r="C640" s="5"/>
      <c r="D640" s="5"/>
      <c r="E640" s="5"/>
      <c r="F640" s="5"/>
      <c r="G640" s="5"/>
      <c r="H640" s="5"/>
      <c r="I640" s="5"/>
      <c r="J640" s="5"/>
    </row>
    <row r="641" spans="1:11" x14ac:dyDescent="0.25">
      <c r="A641" s="6" t="s">
        <v>1885</v>
      </c>
      <c r="B641" s="13"/>
      <c r="C641" s="5"/>
      <c r="D641" s="5"/>
      <c r="E641" s="5"/>
      <c r="F641" s="5"/>
      <c r="G641" s="5"/>
      <c r="H641" s="5"/>
      <c r="I641" s="5"/>
      <c r="J641" s="5"/>
    </row>
    <row r="642" spans="1:11" x14ac:dyDescent="0.25">
      <c r="A642" s="6" t="s">
        <v>1886</v>
      </c>
      <c r="B642" s="13"/>
      <c r="C642" s="5"/>
      <c r="D642" s="5"/>
      <c r="E642" s="5"/>
      <c r="F642" s="5"/>
      <c r="G642" s="5"/>
      <c r="H642" s="5"/>
      <c r="I642" s="5"/>
      <c r="J642" s="5"/>
    </row>
    <row r="643" spans="1:11" x14ac:dyDescent="0.25">
      <c r="A643" s="6" t="s">
        <v>1887</v>
      </c>
      <c r="B643" s="13"/>
      <c r="C643" s="5"/>
      <c r="D643" s="5"/>
      <c r="E643" s="5"/>
      <c r="F643" s="5"/>
      <c r="G643" s="5"/>
      <c r="H643" s="5"/>
      <c r="I643" s="5"/>
      <c r="J643" s="5"/>
    </row>
    <row r="644" spans="1:11" x14ac:dyDescent="0.25">
      <c r="A644" s="6" t="s">
        <v>2267</v>
      </c>
      <c r="B644" s="13"/>
      <c r="C644" s="5"/>
      <c r="D644" s="5"/>
      <c r="E644" s="5"/>
      <c r="F644" s="5"/>
      <c r="G644" s="5"/>
      <c r="H644" s="5"/>
      <c r="I644" s="5"/>
      <c r="J644" s="5"/>
    </row>
    <row r="645" spans="1:11" x14ac:dyDescent="0.25">
      <c r="A645" s="6" t="s">
        <v>1888</v>
      </c>
      <c r="B645" s="13"/>
      <c r="C645" s="5"/>
      <c r="D645" s="5"/>
      <c r="E645" s="5"/>
      <c r="F645" s="5"/>
      <c r="G645" s="5"/>
      <c r="H645" s="5"/>
      <c r="I645" s="5"/>
      <c r="J645" s="5"/>
    </row>
    <row r="646" spans="1:11" x14ac:dyDescent="0.25">
      <c r="A646" s="6" t="s">
        <v>2268</v>
      </c>
      <c r="B646" s="13"/>
      <c r="C646" s="5"/>
      <c r="D646" s="5"/>
      <c r="E646" s="5"/>
      <c r="F646" s="5"/>
      <c r="G646" s="5"/>
      <c r="H646" s="5"/>
      <c r="I646" s="5"/>
      <c r="J646" s="5"/>
    </row>
    <row r="647" spans="1:11" x14ac:dyDescent="0.25">
      <c r="A647" s="6" t="s">
        <v>1889</v>
      </c>
      <c r="B647" s="13"/>
      <c r="C647" s="5"/>
      <c r="D647" s="5"/>
      <c r="E647" s="5"/>
      <c r="F647" s="5"/>
      <c r="G647" s="5"/>
      <c r="H647" s="5"/>
      <c r="I647" s="5"/>
      <c r="J647" s="5"/>
    </row>
    <row r="648" spans="1:11" x14ac:dyDescent="0.25">
      <c r="A648" s="6" t="s">
        <v>1890</v>
      </c>
      <c r="B648" s="13"/>
      <c r="C648" s="5"/>
      <c r="D648" s="5"/>
      <c r="E648" s="5"/>
      <c r="F648" s="5"/>
      <c r="G648" s="5"/>
      <c r="H648" s="5"/>
      <c r="I648" s="5"/>
      <c r="J648" s="5"/>
    </row>
    <row r="649" spans="1:11" x14ac:dyDescent="0.25">
      <c r="A649" s="6" t="s">
        <v>1891</v>
      </c>
      <c r="B649" s="13"/>
      <c r="C649" s="5"/>
      <c r="D649" s="5"/>
      <c r="E649" s="5"/>
      <c r="F649" s="5"/>
      <c r="G649" s="5"/>
      <c r="H649" s="5"/>
      <c r="I649" s="5"/>
      <c r="J649" s="5"/>
    </row>
    <row r="650" spans="1:11" x14ac:dyDescent="0.25">
      <c r="A650" s="6" t="s">
        <v>1892</v>
      </c>
      <c r="B650" s="13"/>
      <c r="C650" s="5"/>
      <c r="D650" s="5"/>
      <c r="E650" s="5"/>
      <c r="F650" s="5"/>
      <c r="G650" s="5"/>
      <c r="H650" s="5"/>
      <c r="I650" s="5"/>
      <c r="J650" s="5"/>
    </row>
    <row r="651" spans="1:11" x14ac:dyDescent="0.25">
      <c r="A651" s="6" t="s">
        <v>1893</v>
      </c>
      <c r="B651" s="13"/>
      <c r="C651" s="5"/>
      <c r="D651" s="5"/>
      <c r="E651" s="5"/>
      <c r="F651" s="5"/>
      <c r="G651" s="5"/>
      <c r="H651" s="5"/>
      <c r="I651" s="5"/>
      <c r="J651" s="5"/>
    </row>
    <row r="652" spans="1:11" x14ac:dyDescent="0.25">
      <c r="A652" s="6" t="s">
        <v>1894</v>
      </c>
      <c r="B652" s="13"/>
      <c r="C652" s="5"/>
      <c r="D652" s="5"/>
      <c r="E652" s="5"/>
      <c r="F652" s="5"/>
      <c r="G652" s="5"/>
      <c r="H652" s="5"/>
      <c r="I652" s="5"/>
      <c r="J652" s="5"/>
    </row>
    <row r="653" spans="1:11" x14ac:dyDescent="0.25">
      <c r="A653" s="6" t="s">
        <v>1895</v>
      </c>
      <c r="B653" s="13"/>
      <c r="C653" s="5"/>
      <c r="D653" s="5"/>
      <c r="E653" s="5"/>
      <c r="F653" s="5"/>
      <c r="G653" s="5"/>
      <c r="H653" s="5"/>
      <c r="I653" s="5"/>
      <c r="J653" s="5"/>
    </row>
    <row r="654" spans="1:11" s="19" customFormat="1" x14ac:dyDescent="0.25">
      <c r="A654" s="11" t="s">
        <v>1896</v>
      </c>
      <c r="B654" s="12"/>
      <c r="C654" s="26">
        <f t="shared" ref="C654:J654" si="25">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1" x14ac:dyDescent="0.25">
      <c r="A655" s="6" t="s">
        <v>1897</v>
      </c>
      <c r="B655" s="13"/>
      <c r="C655" s="5"/>
      <c r="D655" s="5"/>
      <c r="E655" s="5"/>
      <c r="F655" s="5"/>
      <c r="G655" s="5"/>
      <c r="H655" s="5"/>
      <c r="I655" s="5"/>
      <c r="J655" s="5"/>
    </row>
    <row r="656" spans="1:11" x14ac:dyDescent="0.25">
      <c r="A656" s="6" t="s">
        <v>1898</v>
      </c>
      <c r="B656" s="13"/>
      <c r="C656" s="5"/>
      <c r="D656" s="5"/>
      <c r="E656" s="5"/>
      <c r="F656" s="5"/>
      <c r="G656" s="5"/>
      <c r="H656" s="5"/>
      <c r="I656" s="5"/>
      <c r="J656" s="5"/>
    </row>
    <row r="657" spans="1:11" x14ac:dyDescent="0.25">
      <c r="A657" s="6" t="s">
        <v>1899</v>
      </c>
      <c r="B657" s="13"/>
      <c r="C657" s="5"/>
      <c r="D657" s="5"/>
      <c r="E657" s="5"/>
      <c r="F657" s="5"/>
      <c r="G657" s="5"/>
      <c r="H657" s="5"/>
      <c r="I657" s="5"/>
      <c r="J657" s="5"/>
    </row>
    <row r="658" spans="1:11" x14ac:dyDescent="0.25">
      <c r="A658" s="6" t="s">
        <v>1900</v>
      </c>
      <c r="B658" s="13"/>
      <c r="C658" s="5"/>
      <c r="D658" s="5"/>
      <c r="E658" s="5"/>
      <c r="F658" s="5"/>
      <c r="G658" s="5"/>
      <c r="H658" s="5"/>
      <c r="I658" s="5"/>
      <c r="J658" s="5"/>
    </row>
    <row r="659" spans="1:11" x14ac:dyDescent="0.25">
      <c r="A659" s="6" t="s">
        <v>1901</v>
      </c>
      <c r="B659" s="13"/>
      <c r="C659" s="5"/>
      <c r="D659" s="5"/>
      <c r="E659" s="5"/>
      <c r="F659" s="5"/>
      <c r="G659" s="5"/>
      <c r="H659" s="5"/>
      <c r="I659" s="5"/>
      <c r="J659" s="5"/>
    </row>
    <row r="660" spans="1:11" x14ac:dyDescent="0.25">
      <c r="A660" s="6" t="s">
        <v>1902</v>
      </c>
      <c r="B660" s="13"/>
      <c r="C660" s="5"/>
      <c r="D660" s="5"/>
      <c r="E660" s="5"/>
      <c r="F660" s="5"/>
      <c r="G660" s="5"/>
      <c r="H660" s="5"/>
      <c r="I660" s="5"/>
      <c r="J660" s="5"/>
    </row>
    <row r="661" spans="1:11" x14ac:dyDescent="0.25">
      <c r="A661" s="6" t="s">
        <v>1911</v>
      </c>
      <c r="B661" s="13"/>
      <c r="C661" s="5"/>
      <c r="D661" s="5"/>
      <c r="E661" s="5"/>
      <c r="F661" s="5"/>
      <c r="G661" s="5"/>
      <c r="H661" s="5"/>
      <c r="I661" s="5"/>
      <c r="J661" s="5"/>
    </row>
    <row r="662" spans="1:11" x14ac:dyDescent="0.25">
      <c r="A662" s="6" t="s">
        <v>1903</v>
      </c>
      <c r="B662" s="13"/>
      <c r="C662" s="5"/>
      <c r="D662" s="5"/>
      <c r="E662" s="5"/>
      <c r="F662" s="5"/>
      <c r="G662" s="5"/>
      <c r="H662" s="5"/>
      <c r="I662" s="5"/>
      <c r="J662" s="5"/>
    </row>
    <row r="663" spans="1:11" x14ac:dyDescent="0.25">
      <c r="A663" s="6" t="s">
        <v>1904</v>
      </c>
      <c r="B663" s="13"/>
      <c r="C663" s="5"/>
      <c r="D663" s="5"/>
      <c r="E663" s="5"/>
      <c r="F663" s="5"/>
      <c r="G663" s="5"/>
      <c r="H663" s="5"/>
      <c r="I663" s="5"/>
      <c r="J663" s="5"/>
    </row>
    <row r="664" spans="1:11" x14ac:dyDescent="0.25">
      <c r="A664" s="6" t="s">
        <v>1905</v>
      </c>
      <c r="B664" s="13"/>
      <c r="C664" s="5"/>
      <c r="D664" s="5"/>
      <c r="E664" s="5"/>
      <c r="F664" s="5"/>
      <c r="G664" s="5"/>
      <c r="H664" s="5"/>
      <c r="I664" s="5"/>
      <c r="J664" s="5"/>
    </row>
    <row r="665" spans="1:11" x14ac:dyDescent="0.25">
      <c r="A665" s="6" t="s">
        <v>1906</v>
      </c>
      <c r="B665" s="13"/>
      <c r="C665" s="5"/>
      <c r="D665" s="5"/>
      <c r="E665" s="5"/>
      <c r="F665" s="5"/>
      <c r="G665" s="5"/>
      <c r="H665" s="5"/>
      <c r="I665" s="5"/>
      <c r="J665" s="5"/>
    </row>
    <row r="666" spans="1:11" x14ac:dyDescent="0.25">
      <c r="A666" s="6" t="s">
        <v>1907</v>
      </c>
      <c r="B666" s="13"/>
      <c r="C666" s="5"/>
      <c r="D666" s="5"/>
      <c r="E666" s="5"/>
      <c r="F666" s="5"/>
      <c r="G666" s="5"/>
      <c r="H666" s="5"/>
      <c r="I666" s="5"/>
      <c r="J666" s="5"/>
    </row>
    <row r="667" spans="1:11" x14ac:dyDescent="0.25">
      <c r="A667" s="6" t="s">
        <v>1908</v>
      </c>
      <c r="B667" s="13"/>
      <c r="C667" s="5"/>
      <c r="D667" s="5"/>
      <c r="E667" s="5"/>
      <c r="F667" s="5"/>
      <c r="G667" s="5"/>
      <c r="H667" s="5"/>
      <c r="I667" s="5"/>
      <c r="J667" s="5"/>
    </row>
    <row r="668" spans="1:11" x14ac:dyDescent="0.25">
      <c r="A668" s="6" t="s">
        <v>1909</v>
      </c>
      <c r="B668" s="13"/>
      <c r="C668" s="5"/>
      <c r="D668" s="5"/>
      <c r="E668" s="5"/>
      <c r="F668" s="5"/>
      <c r="G668" s="5"/>
      <c r="H668" s="5"/>
      <c r="I668" s="5"/>
      <c r="J668" s="5"/>
    </row>
    <row r="669" spans="1:11" x14ac:dyDescent="0.25">
      <c r="A669" s="6" t="s">
        <v>1910</v>
      </c>
      <c r="B669" s="13"/>
      <c r="C669" s="5"/>
      <c r="D669" s="5"/>
      <c r="E669" s="5"/>
      <c r="F669" s="5"/>
      <c r="G669" s="5"/>
      <c r="H669" s="5"/>
      <c r="I669" s="5"/>
      <c r="J669" s="5"/>
    </row>
    <row r="670" spans="1:11" s="19" customFormat="1" x14ac:dyDescent="0.25">
      <c r="A670" s="11" t="s">
        <v>1912</v>
      </c>
      <c r="B670" s="12"/>
      <c r="C670" s="26">
        <f t="shared" ref="C670:J670" si="26">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1" x14ac:dyDescent="0.25">
      <c r="A671" s="6" t="s">
        <v>1913</v>
      </c>
      <c r="B671" s="13"/>
      <c r="C671" s="5"/>
      <c r="D671" s="5"/>
      <c r="E671" s="5"/>
      <c r="F671" s="5"/>
      <c r="G671" s="5"/>
      <c r="H671" s="5"/>
      <c r="I671" s="5"/>
      <c r="J671" s="5"/>
    </row>
    <row r="672" spans="1:11" x14ac:dyDescent="0.25">
      <c r="A672" s="6" t="s">
        <v>1914</v>
      </c>
      <c r="B672" s="13"/>
      <c r="C672" s="5"/>
      <c r="D672" s="5"/>
      <c r="E672" s="5"/>
      <c r="F672" s="5"/>
      <c r="G672" s="5"/>
      <c r="H672" s="5"/>
      <c r="I672" s="5"/>
      <c r="J672" s="5"/>
    </row>
    <row r="673" spans="1:10" x14ac:dyDescent="0.25">
      <c r="A673" s="6" t="s">
        <v>1915</v>
      </c>
      <c r="B673" s="13"/>
      <c r="C673" s="5"/>
      <c r="D673" s="5"/>
      <c r="E673" s="5"/>
      <c r="F673" s="5"/>
      <c r="G673" s="5"/>
      <c r="H673" s="5"/>
      <c r="I673" s="5"/>
      <c r="J673" s="5"/>
    </row>
    <row r="674" spans="1:10" x14ac:dyDescent="0.25">
      <c r="A674" s="6" t="s">
        <v>1916</v>
      </c>
      <c r="B674" s="13"/>
      <c r="C674" s="5"/>
      <c r="D674" s="5"/>
      <c r="E674" s="5"/>
      <c r="F674" s="5"/>
      <c r="G674" s="5"/>
      <c r="H674" s="5"/>
      <c r="I674" s="5"/>
      <c r="J674" s="5"/>
    </row>
    <row r="675" spans="1:10" x14ac:dyDescent="0.25">
      <c r="A675" s="6" t="s">
        <v>1917</v>
      </c>
      <c r="B675" s="13"/>
      <c r="C675" s="5"/>
      <c r="D675" s="5"/>
      <c r="E675" s="5"/>
      <c r="F675" s="5"/>
      <c r="G675" s="5"/>
      <c r="H675" s="5"/>
      <c r="I675" s="5"/>
      <c r="J675" s="5"/>
    </row>
    <row r="676" spans="1:10" x14ac:dyDescent="0.25">
      <c r="A676" s="6" t="s">
        <v>1918</v>
      </c>
      <c r="B676" s="13"/>
      <c r="C676" s="5"/>
      <c r="D676" s="5"/>
      <c r="E676" s="5"/>
      <c r="F676" s="5"/>
      <c r="G676" s="5"/>
      <c r="H676" s="5"/>
      <c r="I676" s="5"/>
      <c r="J676" s="5"/>
    </row>
    <row r="677" spans="1:10" x14ac:dyDescent="0.25">
      <c r="A677" s="6" t="s">
        <v>1919</v>
      </c>
      <c r="B677" s="13"/>
      <c r="C677" s="5"/>
      <c r="D677" s="5"/>
      <c r="E677" s="5"/>
      <c r="F677" s="5"/>
      <c r="G677" s="5"/>
      <c r="H677" s="5"/>
      <c r="I677" s="5"/>
      <c r="J677" s="5"/>
    </row>
    <row r="678" spans="1:10" x14ac:dyDescent="0.25">
      <c r="A678" s="6" t="s">
        <v>1920</v>
      </c>
      <c r="B678" s="13"/>
      <c r="C678" s="5"/>
      <c r="D678" s="5"/>
      <c r="E678" s="5"/>
      <c r="F678" s="5"/>
      <c r="G678" s="5"/>
      <c r="H678" s="5"/>
      <c r="I678" s="5"/>
      <c r="J678" s="5"/>
    </row>
    <row r="679" spans="1:10" x14ac:dyDescent="0.25">
      <c r="A679" s="6" t="s">
        <v>1921</v>
      </c>
      <c r="B679" s="13"/>
      <c r="C679" s="5"/>
      <c r="D679" s="5"/>
      <c r="E679" s="5"/>
      <c r="F679" s="5"/>
      <c r="G679" s="5"/>
      <c r="H679" s="5"/>
      <c r="I679" s="5"/>
      <c r="J679" s="5"/>
    </row>
    <row r="680" spans="1:10" x14ac:dyDescent="0.25">
      <c r="A680" s="6" t="s">
        <v>1922</v>
      </c>
      <c r="B680" s="13"/>
      <c r="C680" s="5"/>
      <c r="D680" s="5"/>
      <c r="E680" s="5"/>
      <c r="F680" s="5"/>
      <c r="G680" s="5"/>
      <c r="H680" s="5"/>
      <c r="I680" s="5"/>
      <c r="J680" s="5"/>
    </row>
    <row r="681" spans="1:10" x14ac:dyDescent="0.25">
      <c r="A681" s="6" t="s">
        <v>1923</v>
      </c>
      <c r="B681" s="13"/>
      <c r="C681" s="5"/>
      <c r="D681" s="5"/>
      <c r="E681" s="5"/>
      <c r="F681" s="5"/>
      <c r="G681" s="5"/>
      <c r="H681" s="5"/>
      <c r="I681" s="5"/>
      <c r="J681" s="5"/>
    </row>
    <row r="682" spans="1:10" x14ac:dyDescent="0.25">
      <c r="A682" s="6" t="s">
        <v>1924</v>
      </c>
      <c r="B682" s="13"/>
      <c r="C682" s="5"/>
      <c r="D682" s="5"/>
      <c r="E682" s="5"/>
      <c r="F682" s="5"/>
      <c r="G682" s="5"/>
      <c r="H682" s="5"/>
      <c r="I682" s="5"/>
      <c r="J682" s="5"/>
    </row>
    <row r="683" spans="1:10" x14ac:dyDescent="0.25">
      <c r="A683" s="6" t="s">
        <v>1926</v>
      </c>
      <c r="B683" s="13"/>
      <c r="C683" s="5"/>
      <c r="D683" s="5"/>
      <c r="E683" s="5"/>
      <c r="F683" s="5"/>
      <c r="G683" s="5"/>
      <c r="H683" s="5"/>
      <c r="I683" s="5"/>
      <c r="J683" s="5"/>
    </row>
    <row r="684" spans="1:10" x14ac:dyDescent="0.25">
      <c r="A684" s="6" t="s">
        <v>1925</v>
      </c>
      <c r="B684" s="13"/>
      <c r="C684" s="5"/>
      <c r="D684" s="5"/>
      <c r="E684" s="5"/>
      <c r="F684" s="5"/>
      <c r="G684" s="5"/>
      <c r="H684" s="5"/>
      <c r="I684" s="5"/>
      <c r="J684" s="5"/>
    </row>
    <row r="685" spans="1:10" x14ac:dyDescent="0.25">
      <c r="A685" s="6" t="s">
        <v>1927</v>
      </c>
      <c r="B685" s="13"/>
      <c r="C685" s="5"/>
      <c r="D685" s="5"/>
      <c r="E685" s="5"/>
      <c r="F685" s="5"/>
      <c r="G685" s="5"/>
      <c r="H685" s="5"/>
      <c r="I685" s="5"/>
      <c r="J685" s="5"/>
    </row>
    <row r="686" spans="1:10" x14ac:dyDescent="0.25">
      <c r="A686" s="6" t="s">
        <v>1928</v>
      </c>
      <c r="B686" s="13"/>
      <c r="C686" s="5"/>
      <c r="D686" s="5"/>
      <c r="E686" s="5"/>
      <c r="F686" s="5"/>
      <c r="G686" s="5"/>
      <c r="H686" s="5"/>
      <c r="I686" s="5"/>
      <c r="J686" s="5"/>
    </row>
    <row r="687" spans="1:10" x14ac:dyDescent="0.25">
      <c r="A687" s="6" t="s">
        <v>1929</v>
      </c>
      <c r="B687" s="13"/>
      <c r="C687" s="5"/>
      <c r="D687" s="5"/>
      <c r="E687" s="5"/>
      <c r="F687" s="5"/>
      <c r="G687" s="5"/>
      <c r="H687" s="5"/>
      <c r="I687" s="5"/>
      <c r="J687" s="5"/>
    </row>
    <row r="688" spans="1:10" x14ac:dyDescent="0.25">
      <c r="A688" s="6" t="s">
        <v>1930</v>
      </c>
      <c r="B688" s="13"/>
      <c r="C688" s="5"/>
      <c r="D688" s="5"/>
      <c r="E688" s="5"/>
      <c r="F688" s="5"/>
      <c r="G688" s="5"/>
      <c r="H688" s="5"/>
      <c r="I688" s="5"/>
      <c r="J688" s="5"/>
    </row>
    <row r="689" spans="1:11" x14ac:dyDescent="0.25">
      <c r="A689" s="6" t="s">
        <v>1931</v>
      </c>
      <c r="B689" s="13"/>
      <c r="C689" s="5"/>
      <c r="D689" s="5"/>
      <c r="E689" s="5"/>
      <c r="F689" s="5"/>
      <c r="G689" s="5"/>
      <c r="H689" s="5"/>
      <c r="I689" s="5"/>
      <c r="J689" s="5"/>
    </row>
    <row r="690" spans="1:11" x14ac:dyDescent="0.25">
      <c r="A690" s="6" t="s">
        <v>1932</v>
      </c>
      <c r="B690" s="13"/>
      <c r="C690" s="5"/>
      <c r="D690" s="5"/>
      <c r="E690" s="5"/>
      <c r="F690" s="5"/>
      <c r="G690" s="5"/>
      <c r="H690" s="5"/>
      <c r="I690" s="5"/>
      <c r="J690" s="5"/>
    </row>
    <row r="691" spans="1:11" x14ac:dyDescent="0.25">
      <c r="A691" s="6" t="s">
        <v>1933</v>
      </c>
      <c r="B691" s="13"/>
      <c r="C691" s="5"/>
      <c r="D691" s="5"/>
      <c r="E691" s="5"/>
      <c r="F691" s="5"/>
      <c r="G691" s="5"/>
      <c r="H691" s="5"/>
      <c r="I691" s="5"/>
      <c r="J691" s="5"/>
    </row>
    <row r="692" spans="1:11" x14ac:dyDescent="0.25">
      <c r="A692" s="6" t="s">
        <v>1934</v>
      </c>
      <c r="B692" s="13"/>
      <c r="C692" s="5"/>
      <c r="D692" s="5"/>
      <c r="E692" s="5"/>
      <c r="F692" s="5"/>
      <c r="G692" s="5"/>
      <c r="H692" s="5"/>
      <c r="I692" s="5"/>
      <c r="J692" s="5"/>
    </row>
    <row r="693" spans="1:11" x14ac:dyDescent="0.25">
      <c r="A693" s="6" t="s">
        <v>1935</v>
      </c>
      <c r="B693" s="13"/>
      <c r="C693" s="5"/>
      <c r="D693" s="5"/>
      <c r="E693" s="5"/>
      <c r="F693" s="5"/>
      <c r="G693" s="5"/>
      <c r="H693" s="5"/>
      <c r="I693" s="5"/>
      <c r="J693" s="5"/>
    </row>
    <row r="694" spans="1:11" x14ac:dyDescent="0.25">
      <c r="A694" s="6" t="s">
        <v>1936</v>
      </c>
      <c r="B694" s="13"/>
      <c r="C694" s="5"/>
      <c r="D694" s="5"/>
      <c r="E694" s="5"/>
      <c r="F694" s="5"/>
      <c r="G694" s="5"/>
      <c r="H694" s="5"/>
      <c r="I694" s="5"/>
      <c r="J694" s="5"/>
    </row>
    <row r="695" spans="1:11" s="19" customFormat="1" x14ac:dyDescent="0.25">
      <c r="A695" s="14" t="s">
        <v>6</v>
      </c>
      <c r="B695" s="15"/>
      <c r="C695" s="27">
        <f t="shared" ref="C695:J695" si="27">C5+C30+C35+C65+C83+C130+C186+C212+C226+C255+C273+C302+C326+C359+C389+C400+C425+C459+C491+C510+C531+C549+C587+C608+C630+C654+C670</f>
        <v>16515</v>
      </c>
      <c r="D695" s="27">
        <f t="shared" si="27"/>
        <v>60476</v>
      </c>
      <c r="E695" s="27">
        <f t="shared" si="27"/>
        <v>65624</v>
      </c>
      <c r="F695" s="27">
        <f t="shared" si="27"/>
        <v>11367</v>
      </c>
      <c r="G695" s="27">
        <f t="shared" si="27"/>
        <v>64261.003833333685</v>
      </c>
      <c r="H695" s="27">
        <f t="shared" si="27"/>
        <v>158591.3201666676</v>
      </c>
      <c r="I695" s="27">
        <f t="shared" si="27"/>
        <v>164264.56116666849</v>
      </c>
      <c r="J695" s="27">
        <f t="shared" si="27"/>
        <v>58587.762833333101</v>
      </c>
      <c r="K695" s="21"/>
    </row>
    <row r="696" spans="1:11" s="19" customFormat="1" x14ac:dyDescent="0.25">
      <c r="A696" s="4" t="s">
        <v>1341</v>
      </c>
      <c r="B696" s="10"/>
      <c r="C696" s="25"/>
      <c r="D696" s="25"/>
      <c r="E696" s="25"/>
      <c r="F696" s="25"/>
      <c r="G696" s="25"/>
      <c r="H696" s="25"/>
      <c r="I696" s="25"/>
      <c r="J696" s="25"/>
      <c r="K696" s="21"/>
    </row>
    <row r="697" spans="1:11" x14ac:dyDescent="0.25">
      <c r="A697" s="6" t="s">
        <v>1951</v>
      </c>
      <c r="B697" s="13"/>
      <c r="C697" s="5"/>
      <c r="D697" s="5"/>
      <c r="E697" s="5"/>
      <c r="F697" s="5"/>
      <c r="G697" s="5"/>
      <c r="H697" s="5"/>
      <c r="I697" s="5"/>
      <c r="J697" s="5"/>
    </row>
    <row r="698" spans="1:11" x14ac:dyDescent="0.25">
      <c r="A698" s="6" t="s">
        <v>1952</v>
      </c>
      <c r="B698" s="13"/>
      <c r="C698" s="5"/>
      <c r="D698" s="5"/>
      <c r="E698" s="5"/>
      <c r="F698" s="5"/>
      <c r="G698" s="5"/>
      <c r="H698" s="5"/>
      <c r="I698" s="5"/>
      <c r="J698" s="5"/>
    </row>
    <row r="699" spans="1:11" x14ac:dyDescent="0.25">
      <c r="A699" s="6" t="s">
        <v>1953</v>
      </c>
      <c r="B699" s="13"/>
      <c r="C699" s="5"/>
      <c r="D699" s="5"/>
      <c r="E699" s="5"/>
      <c r="F699" s="5"/>
      <c r="G699" s="5"/>
      <c r="H699" s="5"/>
      <c r="I699" s="5"/>
      <c r="J699" s="5"/>
    </row>
    <row r="700" spans="1:11" x14ac:dyDescent="0.25">
      <c r="A700" s="6" t="s">
        <v>1954</v>
      </c>
      <c r="B700" s="13"/>
      <c r="C700" s="5"/>
      <c r="D700" s="5"/>
      <c r="E700" s="5"/>
      <c r="F700" s="5"/>
      <c r="G700" s="5"/>
      <c r="H700" s="5"/>
      <c r="I700" s="5"/>
      <c r="J700" s="5"/>
    </row>
    <row r="701" spans="1:11" x14ac:dyDescent="0.25">
      <c r="A701" s="6" t="s">
        <v>1955</v>
      </c>
      <c r="B701" s="13"/>
      <c r="C701" s="5"/>
      <c r="D701" s="5"/>
      <c r="E701" s="5"/>
      <c r="F701" s="5"/>
      <c r="G701" s="5"/>
      <c r="H701" s="5"/>
      <c r="I701" s="5"/>
      <c r="J701" s="5"/>
    </row>
    <row r="702" spans="1:11" x14ac:dyDescent="0.25">
      <c r="A702" s="6" t="s">
        <v>1956</v>
      </c>
      <c r="B702" s="13"/>
      <c r="C702" s="5"/>
      <c r="D702" s="5"/>
      <c r="E702" s="5"/>
      <c r="F702" s="5"/>
      <c r="G702" s="5"/>
      <c r="H702" s="5"/>
      <c r="I702" s="5"/>
      <c r="J702" s="5"/>
    </row>
    <row r="703" spans="1:11" x14ac:dyDescent="0.25">
      <c r="A703" s="6" t="s">
        <v>1957</v>
      </c>
      <c r="B703" s="13"/>
      <c r="C703" s="5"/>
      <c r="D703" s="5"/>
      <c r="E703" s="5"/>
      <c r="F703" s="5"/>
      <c r="G703" s="5"/>
      <c r="H703" s="5"/>
      <c r="I703" s="5"/>
      <c r="J703" s="5"/>
    </row>
    <row r="704" spans="1:11" x14ac:dyDescent="0.25">
      <c r="A704" s="6" t="s">
        <v>1958</v>
      </c>
      <c r="B704" s="13"/>
      <c r="C704" s="5"/>
      <c r="D704" s="5"/>
      <c r="E704" s="5"/>
      <c r="F704" s="5"/>
      <c r="G704" s="5"/>
      <c r="H704" s="5"/>
      <c r="I704" s="5"/>
      <c r="J704" s="5"/>
    </row>
    <row r="705" spans="1:10" x14ac:dyDescent="0.25">
      <c r="A705" s="6" t="s">
        <v>1973</v>
      </c>
      <c r="B705" s="13"/>
      <c r="C705" s="5"/>
      <c r="D705" s="5"/>
      <c r="E705" s="5"/>
      <c r="F705" s="5"/>
      <c r="G705" s="5"/>
      <c r="H705" s="5"/>
      <c r="I705" s="5"/>
      <c r="J705" s="5"/>
    </row>
    <row r="706" spans="1:10" x14ac:dyDescent="0.25">
      <c r="A706" s="6" t="s">
        <v>2348</v>
      </c>
      <c r="B706" s="13"/>
      <c r="C706" s="5"/>
      <c r="D706" s="5"/>
      <c r="E706" s="5"/>
      <c r="F706" s="5"/>
      <c r="G706" s="5"/>
      <c r="H706" s="5"/>
      <c r="I706" s="5"/>
      <c r="J706" s="5"/>
    </row>
    <row r="707" spans="1:10" x14ac:dyDescent="0.25">
      <c r="A707" s="6" t="s">
        <v>1959</v>
      </c>
      <c r="B707" s="13"/>
      <c r="C707" s="5"/>
      <c r="D707" s="5"/>
      <c r="E707" s="5"/>
      <c r="F707" s="5"/>
      <c r="G707" s="5"/>
      <c r="H707" s="5"/>
      <c r="I707" s="5"/>
      <c r="J707" s="5"/>
    </row>
    <row r="708" spans="1:10" x14ac:dyDescent="0.25">
      <c r="A708" s="6" t="s">
        <v>1960</v>
      </c>
      <c r="B708" s="13"/>
      <c r="C708" s="5"/>
      <c r="D708" s="5"/>
      <c r="E708" s="5"/>
      <c r="F708" s="5"/>
      <c r="G708" s="5"/>
      <c r="H708" s="5"/>
      <c r="I708" s="5"/>
      <c r="J708" s="5"/>
    </row>
    <row r="709" spans="1:10" x14ac:dyDescent="0.25">
      <c r="A709" s="6" t="s">
        <v>1961</v>
      </c>
      <c r="B709" s="13"/>
      <c r="C709" s="5"/>
      <c r="D709" s="5"/>
      <c r="E709" s="5"/>
      <c r="F709" s="5"/>
      <c r="G709" s="5"/>
      <c r="H709" s="5"/>
      <c r="I709" s="5"/>
      <c r="J709" s="5"/>
    </row>
    <row r="710" spans="1:10" x14ac:dyDescent="0.25">
      <c r="A710" s="6" t="s">
        <v>1962</v>
      </c>
      <c r="B710" s="13"/>
      <c r="C710" s="5"/>
      <c r="D710" s="5"/>
      <c r="E710" s="5"/>
      <c r="F710" s="5"/>
      <c r="G710" s="5"/>
      <c r="H710" s="5"/>
      <c r="I710" s="5"/>
      <c r="J710" s="5"/>
    </row>
    <row r="711" spans="1:10" x14ac:dyDescent="0.25">
      <c r="A711" s="6" t="s">
        <v>1963</v>
      </c>
      <c r="B711" s="13"/>
      <c r="C711" s="5"/>
      <c r="D711" s="5"/>
      <c r="E711" s="5"/>
      <c r="F711" s="5"/>
      <c r="G711" s="5"/>
      <c r="H711" s="5"/>
      <c r="I711" s="5"/>
      <c r="J711" s="5"/>
    </row>
    <row r="712" spans="1:10" x14ac:dyDescent="0.25">
      <c r="A712" s="6" t="s">
        <v>1964</v>
      </c>
      <c r="B712" s="13"/>
      <c r="C712" s="5"/>
      <c r="D712" s="5"/>
      <c r="E712" s="5"/>
      <c r="F712" s="5"/>
      <c r="G712" s="5"/>
      <c r="H712" s="5"/>
      <c r="I712" s="5"/>
      <c r="J712" s="5"/>
    </row>
    <row r="713" spans="1:10" x14ac:dyDescent="0.25">
      <c r="A713" s="6" t="s">
        <v>1965</v>
      </c>
      <c r="B713" s="13"/>
      <c r="C713" s="5"/>
      <c r="D713" s="5"/>
      <c r="E713" s="5"/>
      <c r="F713" s="5"/>
      <c r="G713" s="5"/>
      <c r="H713" s="5"/>
      <c r="I713" s="5"/>
      <c r="J713" s="5"/>
    </row>
    <row r="714" spans="1:10" x14ac:dyDescent="0.25">
      <c r="A714" s="6" t="s">
        <v>2349</v>
      </c>
      <c r="B714" s="13"/>
      <c r="C714" s="5"/>
      <c r="D714" s="5"/>
      <c r="E714" s="5"/>
      <c r="F714" s="5"/>
      <c r="G714" s="5"/>
      <c r="H714" s="5"/>
      <c r="I714" s="5"/>
      <c r="J714" s="5"/>
    </row>
    <row r="715" spans="1:10" x14ac:dyDescent="0.25">
      <c r="A715" s="6" t="s">
        <v>1966</v>
      </c>
      <c r="B715" s="13"/>
      <c r="C715" s="5"/>
      <c r="D715" s="5"/>
      <c r="E715" s="5"/>
      <c r="F715" s="5"/>
      <c r="G715" s="5"/>
      <c r="H715" s="5"/>
      <c r="I715" s="5"/>
      <c r="J715" s="5"/>
    </row>
    <row r="716" spans="1:10" x14ac:dyDescent="0.25">
      <c r="A716" s="6" t="s">
        <v>1967</v>
      </c>
      <c r="B716" s="13"/>
      <c r="C716" s="5"/>
      <c r="D716" s="5"/>
      <c r="E716" s="5"/>
      <c r="F716" s="5"/>
      <c r="G716" s="5"/>
      <c r="H716" s="5"/>
      <c r="I716" s="5"/>
      <c r="J716" s="5"/>
    </row>
    <row r="717" spans="1:10" x14ac:dyDescent="0.25">
      <c r="A717" s="6" t="s">
        <v>1968</v>
      </c>
      <c r="B717" s="13"/>
      <c r="C717" s="5"/>
      <c r="D717" s="5"/>
      <c r="E717" s="5"/>
      <c r="F717" s="5"/>
      <c r="G717" s="5"/>
      <c r="H717" s="5"/>
      <c r="I717" s="5"/>
      <c r="J717" s="5"/>
    </row>
    <row r="718" spans="1:10" x14ac:dyDescent="0.25">
      <c r="A718" s="6" t="s">
        <v>1969</v>
      </c>
      <c r="B718" s="13"/>
      <c r="C718" s="5"/>
      <c r="D718" s="5"/>
      <c r="E718" s="5"/>
      <c r="F718" s="5"/>
      <c r="G718" s="5"/>
      <c r="H718" s="5"/>
      <c r="I718" s="5"/>
      <c r="J718" s="5"/>
    </row>
    <row r="719" spans="1:10" x14ac:dyDescent="0.25">
      <c r="A719" s="6" t="s">
        <v>1970</v>
      </c>
      <c r="B719" s="13"/>
      <c r="C719" s="5"/>
      <c r="D719" s="5"/>
      <c r="E719" s="5"/>
      <c r="F719" s="5"/>
      <c r="G719" s="5"/>
      <c r="H719" s="5"/>
      <c r="I719" s="5"/>
      <c r="J719" s="5"/>
    </row>
    <row r="720" spans="1:10" x14ac:dyDescent="0.25">
      <c r="A720" s="6" t="s">
        <v>1974</v>
      </c>
      <c r="B720" s="13"/>
      <c r="C720" s="5"/>
      <c r="D720" s="5"/>
      <c r="E720" s="5"/>
      <c r="F720" s="5"/>
      <c r="G720" s="5"/>
      <c r="H720" s="5"/>
      <c r="I720" s="5"/>
      <c r="J720" s="5"/>
    </row>
    <row r="721" spans="1:11" x14ac:dyDescent="0.25">
      <c r="A721" s="6" t="s">
        <v>1971</v>
      </c>
      <c r="B721" s="13"/>
      <c r="C721" s="5"/>
      <c r="D721" s="5"/>
      <c r="E721" s="5"/>
      <c r="F721" s="5"/>
      <c r="G721" s="5"/>
      <c r="H721" s="5"/>
      <c r="I721" s="5"/>
      <c r="J721" s="5"/>
    </row>
    <row r="722" spans="1:11" x14ac:dyDescent="0.25">
      <c r="A722" s="6" t="s">
        <v>1972</v>
      </c>
      <c r="B722" s="13"/>
      <c r="C722" s="5"/>
      <c r="D722" s="5"/>
      <c r="E722" s="5"/>
      <c r="F722" s="5"/>
      <c r="G722" s="5"/>
      <c r="H722" s="5"/>
      <c r="I722" s="5"/>
      <c r="J722" s="5"/>
    </row>
    <row r="723" spans="1:11" s="19" customFormat="1" x14ac:dyDescent="0.25">
      <c r="A723" s="14" t="s">
        <v>6</v>
      </c>
      <c r="B723" s="15"/>
      <c r="C723" s="27">
        <f t="shared" ref="C723:J723" si="28">SUM(C697:C722)</f>
        <v>0</v>
      </c>
      <c r="D723" s="27">
        <f t="shared" si="28"/>
        <v>0</v>
      </c>
      <c r="E723" s="27">
        <f t="shared" si="28"/>
        <v>0</v>
      </c>
      <c r="F723" s="27">
        <f t="shared" si="28"/>
        <v>0</v>
      </c>
      <c r="G723" s="27">
        <f t="shared" si="28"/>
        <v>0</v>
      </c>
      <c r="H723" s="27">
        <f t="shared" si="28"/>
        <v>0</v>
      </c>
      <c r="I723" s="27">
        <f t="shared" si="28"/>
        <v>0</v>
      </c>
      <c r="J723" s="27">
        <f t="shared" si="28"/>
        <v>0</v>
      </c>
      <c r="K723" s="21"/>
    </row>
    <row r="724" spans="1:11" s="19" customFormat="1" x14ac:dyDescent="0.25">
      <c r="A724" s="4" t="s">
        <v>1342</v>
      </c>
      <c r="B724" s="10"/>
      <c r="C724" s="25"/>
      <c r="D724" s="25"/>
      <c r="E724" s="25"/>
      <c r="F724" s="25"/>
      <c r="G724" s="25"/>
      <c r="H724" s="25"/>
      <c r="I724" s="25"/>
      <c r="J724" s="25"/>
      <c r="K724" s="21"/>
    </row>
    <row r="725" spans="1:11" x14ac:dyDescent="0.25">
      <c r="A725" s="6" t="s">
        <v>1976</v>
      </c>
      <c r="B725" s="13"/>
      <c r="C725" s="5"/>
      <c r="D725" s="5"/>
      <c r="E725" s="5"/>
      <c r="F725" s="5"/>
      <c r="G725" s="5"/>
      <c r="H725" s="5"/>
      <c r="I725" s="5"/>
      <c r="J725" s="5"/>
    </row>
    <row r="726" spans="1:11" x14ac:dyDescent="0.25">
      <c r="A726" s="6" t="s">
        <v>1977</v>
      </c>
      <c r="B726" s="13"/>
      <c r="C726" s="5"/>
      <c r="D726" s="5"/>
      <c r="E726" s="5"/>
      <c r="F726" s="5"/>
      <c r="G726" s="5"/>
      <c r="H726" s="5"/>
      <c r="I726" s="5"/>
      <c r="J726" s="5"/>
    </row>
    <row r="727" spans="1:11" x14ac:dyDescent="0.25">
      <c r="A727" s="6" t="s">
        <v>1978</v>
      </c>
      <c r="B727" s="13"/>
      <c r="C727" s="5"/>
      <c r="D727" s="5"/>
      <c r="E727" s="5"/>
      <c r="F727" s="5"/>
      <c r="G727" s="5"/>
      <c r="H727" s="5"/>
      <c r="I727" s="5"/>
      <c r="J727" s="5"/>
    </row>
    <row r="728" spans="1:11" s="19" customFormat="1" x14ac:dyDescent="0.25">
      <c r="A728" s="6" t="s">
        <v>1979</v>
      </c>
      <c r="B728" s="13"/>
      <c r="C728" s="5"/>
      <c r="D728" s="5"/>
      <c r="E728" s="5"/>
      <c r="F728" s="5"/>
      <c r="G728" s="5"/>
      <c r="H728" s="5"/>
      <c r="I728" s="5"/>
      <c r="J728" s="5"/>
      <c r="K728" s="24"/>
    </row>
    <row r="729" spans="1:11" s="19" customFormat="1" x14ac:dyDescent="0.25">
      <c r="A729" s="6" t="s">
        <v>1980</v>
      </c>
      <c r="B729" s="13"/>
      <c r="C729" s="5"/>
      <c r="D729" s="5"/>
      <c r="E729" s="5"/>
      <c r="F729" s="5"/>
      <c r="G729" s="5"/>
      <c r="H729" s="5"/>
      <c r="I729" s="5"/>
      <c r="J729" s="5"/>
      <c r="K729" s="24"/>
    </row>
    <row r="730" spans="1:11" x14ac:dyDescent="0.25">
      <c r="A730" s="6" t="s">
        <v>1981</v>
      </c>
      <c r="B730" s="13"/>
      <c r="C730" s="5"/>
      <c r="D730" s="5"/>
      <c r="E730" s="5"/>
      <c r="F730" s="5"/>
      <c r="G730" s="5"/>
      <c r="H730" s="5"/>
      <c r="I730" s="5"/>
      <c r="J730" s="5"/>
    </row>
    <row r="731" spans="1:11" x14ac:dyDescent="0.25">
      <c r="A731" s="6" t="s">
        <v>1982</v>
      </c>
      <c r="B731" s="13"/>
      <c r="C731" s="5"/>
      <c r="D731" s="5"/>
      <c r="E731" s="5"/>
      <c r="F731" s="5"/>
      <c r="G731" s="5"/>
      <c r="H731" s="5"/>
      <c r="I731" s="5"/>
      <c r="J731" s="5"/>
    </row>
    <row r="732" spans="1:11" x14ac:dyDescent="0.25">
      <c r="A732" s="6" t="s">
        <v>1983</v>
      </c>
      <c r="B732" s="13"/>
      <c r="C732" s="5"/>
      <c r="D732" s="5"/>
      <c r="E732" s="5"/>
      <c r="F732" s="5"/>
      <c r="G732" s="5"/>
      <c r="H732" s="5"/>
      <c r="I732" s="5"/>
      <c r="J732" s="5"/>
    </row>
    <row r="733" spans="1:11" s="19" customFormat="1" x14ac:dyDescent="0.25">
      <c r="A733" s="6" t="s">
        <v>1984</v>
      </c>
      <c r="B733" s="13"/>
      <c r="C733" s="5"/>
      <c r="D733" s="5"/>
      <c r="E733" s="5"/>
      <c r="F733" s="5"/>
      <c r="G733" s="5"/>
      <c r="H733" s="5"/>
      <c r="I733" s="5"/>
      <c r="J733" s="5"/>
      <c r="K733" s="24"/>
    </row>
    <row r="734" spans="1:11" s="19" customFormat="1" x14ac:dyDescent="0.25">
      <c r="A734" s="6" t="s">
        <v>1985</v>
      </c>
      <c r="B734" s="13"/>
      <c r="C734" s="5"/>
      <c r="D734" s="5"/>
      <c r="E734" s="5"/>
      <c r="F734" s="5"/>
      <c r="G734" s="5"/>
      <c r="H734" s="5"/>
      <c r="I734" s="5"/>
      <c r="J734" s="5"/>
      <c r="K734" s="24"/>
    </row>
    <row r="735" spans="1:11" x14ac:dyDescent="0.25">
      <c r="A735" s="6" t="s">
        <v>1986</v>
      </c>
      <c r="B735" s="13"/>
      <c r="C735" s="5"/>
      <c r="D735" s="5"/>
      <c r="E735" s="5"/>
      <c r="F735" s="5"/>
      <c r="G735" s="5"/>
      <c r="H735" s="5"/>
      <c r="I735" s="5"/>
      <c r="J735" s="5"/>
    </row>
    <row r="736" spans="1:11" x14ac:dyDescent="0.25">
      <c r="A736" s="6" t="s">
        <v>1987</v>
      </c>
      <c r="B736" s="13"/>
      <c r="C736" s="5"/>
      <c r="D736" s="5"/>
      <c r="E736" s="5"/>
      <c r="F736" s="5"/>
      <c r="G736" s="5"/>
      <c r="H736" s="5"/>
      <c r="I736" s="5"/>
      <c r="J736" s="5"/>
    </row>
    <row r="737" spans="1:13" x14ac:dyDescent="0.25">
      <c r="A737" s="6" t="s">
        <v>1988</v>
      </c>
      <c r="B737" s="13"/>
      <c r="C737" s="5"/>
      <c r="D737" s="5"/>
      <c r="E737" s="5"/>
      <c r="F737" s="5"/>
      <c r="G737" s="5"/>
      <c r="H737" s="5"/>
      <c r="I737" s="5"/>
      <c r="J737" s="5"/>
    </row>
    <row r="738" spans="1:13" s="19" customFormat="1" x14ac:dyDescent="0.25">
      <c r="A738" s="6" t="s">
        <v>1989</v>
      </c>
      <c r="B738" s="13"/>
      <c r="C738" s="5"/>
      <c r="D738" s="5"/>
      <c r="E738" s="5"/>
      <c r="F738" s="5"/>
      <c r="G738" s="5"/>
      <c r="H738" s="5"/>
      <c r="I738" s="5"/>
      <c r="J738" s="5"/>
      <c r="K738" s="24"/>
    </row>
    <row r="739" spans="1:13" s="19" customFormat="1" x14ac:dyDescent="0.25">
      <c r="A739" s="6" t="s">
        <v>2350</v>
      </c>
      <c r="B739" s="13"/>
      <c r="C739" s="5"/>
      <c r="D739" s="5"/>
      <c r="E739" s="5"/>
      <c r="F739" s="5"/>
      <c r="G739" s="5"/>
      <c r="H739" s="5"/>
      <c r="I739" s="5"/>
      <c r="J739" s="5"/>
      <c r="K739" s="24"/>
      <c r="L739" s="8"/>
      <c r="M739" s="8"/>
    </row>
    <row r="740" spans="1:13" x14ac:dyDescent="0.25">
      <c r="A740" s="6" t="s">
        <v>2000</v>
      </c>
      <c r="B740" s="13"/>
      <c r="C740" s="5"/>
      <c r="D740" s="5"/>
      <c r="E740" s="5"/>
      <c r="F740" s="5"/>
      <c r="G740" s="5"/>
      <c r="H740" s="5"/>
      <c r="I740" s="5"/>
      <c r="J740" s="5"/>
    </row>
    <row r="741" spans="1:13" x14ac:dyDescent="0.25">
      <c r="A741" s="6" t="s">
        <v>2351</v>
      </c>
      <c r="B741" s="13"/>
      <c r="C741" s="5"/>
      <c r="D741" s="5"/>
      <c r="E741" s="5"/>
      <c r="F741" s="5"/>
      <c r="G741" s="5"/>
      <c r="H741" s="5"/>
      <c r="I741" s="5"/>
      <c r="J741" s="5"/>
    </row>
    <row r="742" spans="1:13" x14ac:dyDescent="0.25">
      <c r="A742" s="6" t="s">
        <v>1990</v>
      </c>
      <c r="B742" s="13"/>
      <c r="C742" s="5"/>
      <c r="D742" s="5"/>
      <c r="E742" s="5"/>
      <c r="F742" s="5"/>
      <c r="G742" s="5"/>
      <c r="H742" s="5"/>
      <c r="I742" s="5"/>
      <c r="J742" s="5"/>
      <c r="L742" s="19"/>
      <c r="M742" s="19"/>
    </row>
    <row r="743" spans="1:13" s="19" customFormat="1" x14ac:dyDescent="0.25">
      <c r="A743" s="6" t="s">
        <v>1991</v>
      </c>
      <c r="B743" s="13"/>
      <c r="C743" s="5"/>
      <c r="D743" s="5"/>
      <c r="E743" s="5"/>
      <c r="F743" s="5"/>
      <c r="G743" s="5"/>
      <c r="H743" s="5"/>
      <c r="I743" s="5"/>
      <c r="J743" s="5"/>
      <c r="K743" s="24"/>
      <c r="L743" s="8"/>
      <c r="M743" s="8"/>
    </row>
    <row r="744" spans="1:13" s="19" customFormat="1" x14ac:dyDescent="0.25">
      <c r="A744" s="6" t="s">
        <v>1992</v>
      </c>
      <c r="B744" s="13"/>
      <c r="C744" s="5"/>
      <c r="D744" s="5"/>
      <c r="E744" s="5"/>
      <c r="F744" s="5"/>
      <c r="G744" s="5"/>
      <c r="H744" s="5"/>
      <c r="I744" s="5"/>
      <c r="J744" s="5"/>
      <c r="K744" s="24"/>
      <c r="L744" s="8"/>
      <c r="M744" s="8"/>
    </row>
    <row r="745" spans="1:13" x14ac:dyDescent="0.25">
      <c r="A745" s="6" t="s">
        <v>1993</v>
      </c>
      <c r="B745" s="13"/>
      <c r="C745" s="5"/>
      <c r="D745" s="5"/>
      <c r="E745" s="5"/>
      <c r="F745" s="5"/>
      <c r="G745" s="5"/>
      <c r="H745" s="5"/>
      <c r="I745" s="5"/>
      <c r="J745" s="5"/>
    </row>
    <row r="746" spans="1:13" x14ac:dyDescent="0.25">
      <c r="A746" s="6" t="s">
        <v>1994</v>
      </c>
      <c r="B746" s="13"/>
      <c r="C746" s="5"/>
      <c r="D746" s="5"/>
      <c r="E746" s="5"/>
      <c r="F746" s="5"/>
      <c r="G746" s="5"/>
      <c r="H746" s="5"/>
      <c r="I746" s="5"/>
      <c r="J746" s="5"/>
      <c r="L746" s="19"/>
      <c r="M746" s="19"/>
    </row>
    <row r="747" spans="1:13" x14ac:dyDescent="0.25">
      <c r="A747" s="6" t="s">
        <v>1995</v>
      </c>
      <c r="B747" s="13"/>
      <c r="C747" s="5"/>
      <c r="D747" s="5"/>
      <c r="E747" s="5"/>
      <c r="F747" s="5"/>
      <c r="G747" s="5"/>
      <c r="H747" s="5"/>
      <c r="I747" s="5"/>
      <c r="J747" s="5"/>
      <c r="L747" s="19"/>
      <c r="M747" s="19"/>
    </row>
    <row r="748" spans="1:13" x14ac:dyDescent="0.25">
      <c r="A748" s="6" t="s">
        <v>1996</v>
      </c>
      <c r="B748" s="13"/>
      <c r="C748" s="5"/>
      <c r="D748" s="5"/>
      <c r="E748" s="5"/>
      <c r="F748" s="5"/>
      <c r="G748" s="5"/>
      <c r="H748" s="5"/>
      <c r="I748" s="5"/>
      <c r="J748" s="5"/>
    </row>
    <row r="749" spans="1:13" x14ac:dyDescent="0.25">
      <c r="A749" s="6" t="s">
        <v>1997</v>
      </c>
      <c r="B749" s="13"/>
      <c r="C749" s="5"/>
      <c r="D749" s="5"/>
      <c r="E749" s="5"/>
      <c r="F749" s="5"/>
      <c r="G749" s="5"/>
      <c r="H749" s="5"/>
      <c r="I749" s="5"/>
      <c r="J749" s="5"/>
    </row>
    <row r="750" spans="1:13" x14ac:dyDescent="0.25">
      <c r="A750" s="6" t="s">
        <v>1998</v>
      </c>
      <c r="B750" s="13"/>
      <c r="C750" s="5"/>
      <c r="D750" s="5"/>
      <c r="E750" s="5"/>
      <c r="F750" s="5"/>
      <c r="G750" s="5"/>
      <c r="H750" s="5"/>
      <c r="I750" s="5"/>
      <c r="J750" s="5"/>
    </row>
    <row r="751" spans="1:13" x14ac:dyDescent="0.25">
      <c r="A751" s="6" t="s">
        <v>1999</v>
      </c>
      <c r="B751" s="13"/>
      <c r="C751" s="5"/>
      <c r="D751" s="5"/>
      <c r="E751" s="5"/>
      <c r="F751" s="5"/>
      <c r="G751" s="5"/>
      <c r="H751" s="5"/>
      <c r="I751" s="5"/>
      <c r="J751" s="5"/>
    </row>
    <row r="752" spans="1:13" x14ac:dyDescent="0.25">
      <c r="A752" s="14" t="s">
        <v>6</v>
      </c>
      <c r="B752" s="15"/>
      <c r="C752" s="27">
        <f t="shared" ref="C752:J752" si="29">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x14ac:dyDescent="0.25">
      <c r="A753" s="4" t="s">
        <v>1343</v>
      </c>
      <c r="B753" s="10"/>
      <c r="C753" s="25"/>
      <c r="D753" s="25"/>
      <c r="E753" s="25"/>
      <c r="F753" s="25"/>
      <c r="G753" s="25"/>
      <c r="H753" s="25"/>
      <c r="I753" s="25"/>
      <c r="J753" s="25"/>
      <c r="K753" s="21"/>
    </row>
    <row r="754" spans="1:11" x14ac:dyDescent="0.25">
      <c r="A754" s="6" t="s">
        <v>2001</v>
      </c>
      <c r="B754" s="13"/>
      <c r="C754" s="5"/>
      <c r="D754" s="5"/>
      <c r="E754" s="5"/>
      <c r="F754" s="5"/>
      <c r="G754" s="5"/>
      <c r="H754" s="5"/>
      <c r="I754" s="5"/>
      <c r="J754" s="5"/>
    </row>
    <row r="755" spans="1:11" x14ac:dyDescent="0.25">
      <c r="A755" s="6" t="s">
        <v>2002</v>
      </c>
      <c r="B755" s="13"/>
      <c r="C755" s="5"/>
      <c r="D755" s="5"/>
      <c r="E755" s="5"/>
      <c r="F755" s="5"/>
      <c r="G755" s="5"/>
      <c r="H755" s="5"/>
      <c r="I755" s="5"/>
      <c r="J755" s="5"/>
    </row>
    <row r="756" spans="1:11" x14ac:dyDescent="0.25">
      <c r="A756" s="6" t="s">
        <v>2003</v>
      </c>
      <c r="B756" s="13"/>
      <c r="C756" s="5"/>
      <c r="D756" s="5"/>
      <c r="E756" s="5"/>
      <c r="F756" s="5"/>
      <c r="G756" s="5"/>
      <c r="H756" s="5"/>
      <c r="I756" s="5"/>
      <c r="J756" s="5"/>
    </row>
    <row r="757" spans="1:11" x14ac:dyDescent="0.25">
      <c r="A757" s="6" t="s">
        <v>2352</v>
      </c>
      <c r="B757" s="13"/>
      <c r="C757" s="5"/>
      <c r="D757" s="5"/>
      <c r="E757" s="5"/>
      <c r="F757" s="5"/>
      <c r="G757" s="5"/>
      <c r="H757" s="5"/>
      <c r="I757" s="5"/>
      <c r="J757" s="5"/>
    </row>
    <row r="758" spans="1:11" x14ac:dyDescent="0.25">
      <c r="A758" s="6" t="s">
        <v>2004</v>
      </c>
      <c r="B758" s="13"/>
      <c r="C758" s="5"/>
      <c r="D758" s="5"/>
      <c r="E758" s="5"/>
      <c r="F758" s="5"/>
      <c r="G758" s="5"/>
      <c r="H758" s="5"/>
      <c r="I758" s="5"/>
      <c r="J758" s="5"/>
    </row>
    <row r="759" spans="1:11" x14ac:dyDescent="0.25">
      <c r="A759" s="6" t="s">
        <v>2005</v>
      </c>
      <c r="B759" s="13"/>
      <c r="C759" s="5"/>
      <c r="D759" s="5"/>
      <c r="E759" s="5"/>
      <c r="F759" s="5"/>
      <c r="G759" s="5"/>
      <c r="H759" s="5"/>
      <c r="I759" s="5"/>
      <c r="J759" s="5"/>
    </row>
    <row r="760" spans="1:11" x14ac:dyDescent="0.25">
      <c r="A760" s="6" t="s">
        <v>2006</v>
      </c>
      <c r="B760" s="13"/>
      <c r="C760" s="5"/>
      <c r="D760" s="5"/>
      <c r="E760" s="5"/>
      <c r="F760" s="5"/>
      <c r="G760" s="5"/>
      <c r="H760" s="5"/>
      <c r="I760" s="5"/>
      <c r="J760" s="5"/>
    </row>
    <row r="761" spans="1:11" x14ac:dyDescent="0.25">
      <c r="A761" s="6" t="s">
        <v>2007</v>
      </c>
      <c r="B761" s="13"/>
      <c r="C761" s="5"/>
      <c r="D761" s="5"/>
      <c r="E761" s="5"/>
      <c r="F761" s="5"/>
      <c r="G761" s="5"/>
      <c r="H761" s="5"/>
      <c r="I761" s="5"/>
      <c r="J761" s="5"/>
    </row>
    <row r="762" spans="1:11" x14ac:dyDescent="0.25">
      <c r="A762" s="14" t="s">
        <v>6</v>
      </c>
      <c r="B762" s="15"/>
      <c r="C762" s="27">
        <f t="shared" ref="C762:J762" si="30">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x14ac:dyDescent="0.25">
      <c r="A763" s="4" t="s">
        <v>1344</v>
      </c>
      <c r="B763" s="10"/>
      <c r="C763" s="25"/>
      <c r="D763" s="25"/>
      <c r="E763" s="25"/>
      <c r="F763" s="25"/>
      <c r="G763" s="25"/>
      <c r="H763" s="25"/>
      <c r="I763" s="25"/>
      <c r="J763" s="25"/>
      <c r="K763" s="21"/>
    </row>
    <row r="764" spans="1:11" x14ac:dyDescent="0.25">
      <c r="A764" s="6" t="s">
        <v>2353</v>
      </c>
      <c r="B764" s="13"/>
      <c r="C764" s="5"/>
      <c r="D764" s="5"/>
      <c r="E764" s="5"/>
      <c r="F764" s="5"/>
      <c r="G764" s="5"/>
      <c r="H764" s="5"/>
      <c r="I764" s="5"/>
      <c r="J764" s="5"/>
    </row>
    <row r="765" spans="1:11" x14ac:dyDescent="0.25">
      <c r="A765" s="6" t="s">
        <v>2008</v>
      </c>
      <c r="B765" s="13"/>
      <c r="C765" s="5"/>
      <c r="D765" s="5"/>
      <c r="E765" s="5"/>
      <c r="F765" s="5"/>
      <c r="G765" s="5"/>
      <c r="H765" s="5"/>
      <c r="I765" s="5"/>
      <c r="J765" s="5"/>
    </row>
    <row r="766" spans="1:11" x14ac:dyDescent="0.25">
      <c r="A766" s="6" t="s">
        <v>2009</v>
      </c>
      <c r="B766" s="13"/>
      <c r="C766" s="5"/>
      <c r="D766" s="5"/>
      <c r="E766" s="5"/>
      <c r="F766" s="5"/>
      <c r="G766" s="5"/>
      <c r="H766" s="5"/>
      <c r="I766" s="5"/>
      <c r="J766" s="5"/>
    </row>
    <row r="767" spans="1:11" x14ac:dyDescent="0.25">
      <c r="A767" s="6" t="s">
        <v>2010</v>
      </c>
      <c r="B767" s="13"/>
      <c r="C767" s="5"/>
      <c r="D767" s="5"/>
      <c r="E767" s="5"/>
      <c r="F767" s="5"/>
      <c r="G767" s="5"/>
      <c r="H767" s="5"/>
      <c r="I767" s="5"/>
      <c r="J767" s="5"/>
    </row>
    <row r="768" spans="1:11" x14ac:dyDescent="0.25">
      <c r="A768" s="6" t="s">
        <v>2011</v>
      </c>
      <c r="B768" s="13"/>
      <c r="C768" s="5"/>
      <c r="D768" s="5"/>
      <c r="E768" s="5"/>
      <c r="F768" s="5"/>
      <c r="G768" s="5"/>
      <c r="H768" s="5"/>
      <c r="I768" s="5"/>
      <c r="J768" s="5"/>
    </row>
    <row r="769" spans="1:10" x14ac:dyDescent="0.25">
      <c r="A769" s="6" t="s">
        <v>2012</v>
      </c>
      <c r="B769" s="13"/>
      <c r="C769" s="5"/>
      <c r="D769" s="5"/>
      <c r="E769" s="5"/>
      <c r="F769" s="5"/>
      <c r="G769" s="5"/>
      <c r="H769" s="5"/>
      <c r="I769" s="5"/>
      <c r="J769" s="5"/>
    </row>
    <row r="770" spans="1:10" x14ac:dyDescent="0.25">
      <c r="A770" s="6" t="s">
        <v>2013</v>
      </c>
      <c r="B770" s="13"/>
      <c r="C770" s="5"/>
      <c r="D770" s="5"/>
      <c r="E770" s="5"/>
      <c r="F770" s="5"/>
      <c r="G770" s="5"/>
      <c r="H770" s="5"/>
      <c r="I770" s="5"/>
      <c r="J770" s="5"/>
    </row>
    <row r="771" spans="1:10" x14ac:dyDescent="0.25">
      <c r="A771" s="6" t="s">
        <v>2014</v>
      </c>
      <c r="B771" s="13"/>
      <c r="C771" s="5"/>
      <c r="D771" s="5"/>
      <c r="E771" s="5"/>
      <c r="F771" s="5"/>
      <c r="G771" s="5"/>
      <c r="H771" s="5"/>
      <c r="I771" s="5"/>
      <c r="J771" s="5"/>
    </row>
    <row r="772" spans="1:10" x14ac:dyDescent="0.25">
      <c r="A772" s="6" t="s">
        <v>2015</v>
      </c>
      <c r="B772" s="13"/>
      <c r="C772" s="5"/>
      <c r="D772" s="5"/>
      <c r="E772" s="5"/>
      <c r="F772" s="5"/>
      <c r="G772" s="5"/>
      <c r="H772" s="5"/>
      <c r="I772" s="5"/>
      <c r="J772" s="5"/>
    </row>
    <row r="773" spans="1:10" x14ac:dyDescent="0.25">
      <c r="A773" s="6" t="s">
        <v>2016</v>
      </c>
      <c r="B773" s="13"/>
      <c r="C773" s="5"/>
      <c r="D773" s="5"/>
      <c r="E773" s="5"/>
      <c r="F773" s="5"/>
      <c r="G773" s="5"/>
      <c r="H773" s="5"/>
      <c r="I773" s="5"/>
      <c r="J773" s="5"/>
    </row>
    <row r="774" spans="1:10" x14ac:dyDescent="0.25">
      <c r="A774" s="6" t="s">
        <v>2017</v>
      </c>
      <c r="B774" s="13"/>
      <c r="C774" s="5"/>
      <c r="D774" s="5"/>
      <c r="E774" s="5"/>
      <c r="F774" s="5"/>
      <c r="G774" s="5"/>
      <c r="H774" s="5"/>
      <c r="I774" s="5"/>
      <c r="J774" s="5"/>
    </row>
    <row r="775" spans="1:10" x14ac:dyDescent="0.25">
      <c r="A775" s="6" t="s">
        <v>2018</v>
      </c>
      <c r="B775" s="13"/>
      <c r="C775" s="5"/>
      <c r="D775" s="5"/>
      <c r="E775" s="5"/>
      <c r="F775" s="5"/>
      <c r="G775" s="5"/>
      <c r="H775" s="5"/>
      <c r="I775" s="5"/>
      <c r="J775" s="5"/>
    </row>
    <row r="776" spans="1:10" x14ac:dyDescent="0.25">
      <c r="A776" s="6" t="s">
        <v>2019</v>
      </c>
      <c r="B776" s="13"/>
      <c r="C776" s="5"/>
      <c r="D776" s="5"/>
      <c r="E776" s="5"/>
      <c r="F776" s="5"/>
      <c r="G776" s="5"/>
      <c r="H776" s="5"/>
      <c r="I776" s="5"/>
      <c r="J776" s="5"/>
    </row>
    <row r="777" spans="1:10" x14ac:dyDescent="0.25">
      <c r="A777" s="6" t="s">
        <v>2020</v>
      </c>
      <c r="B777" s="13"/>
      <c r="C777" s="5"/>
      <c r="D777" s="5"/>
      <c r="E777" s="5"/>
      <c r="F777" s="5"/>
      <c r="G777" s="5"/>
      <c r="H777" s="5"/>
      <c r="I777" s="5"/>
      <c r="J777" s="5"/>
    </row>
    <row r="778" spans="1:10" x14ac:dyDescent="0.25">
      <c r="A778" s="6" t="s">
        <v>2269</v>
      </c>
      <c r="B778" s="13"/>
      <c r="C778" s="5"/>
      <c r="D778" s="5"/>
      <c r="E778" s="5"/>
      <c r="F778" s="5"/>
      <c r="G778" s="5"/>
      <c r="H778" s="5"/>
      <c r="I778" s="5"/>
      <c r="J778" s="5"/>
    </row>
    <row r="779" spans="1:10" x14ac:dyDescent="0.25">
      <c r="A779" s="6" t="s">
        <v>2354</v>
      </c>
      <c r="B779" s="13"/>
      <c r="C779" s="5"/>
      <c r="D779" s="5"/>
      <c r="E779" s="5"/>
      <c r="F779" s="5"/>
      <c r="G779" s="5"/>
      <c r="H779" s="5"/>
      <c r="I779" s="5"/>
      <c r="J779" s="5"/>
    </row>
    <row r="780" spans="1:10" x14ac:dyDescent="0.25">
      <c r="A780" s="6" t="s">
        <v>2021</v>
      </c>
      <c r="B780" s="13"/>
      <c r="C780" s="5"/>
      <c r="D780" s="5"/>
      <c r="E780" s="5"/>
      <c r="F780" s="5"/>
      <c r="G780" s="5"/>
      <c r="H780" s="5"/>
      <c r="I780" s="5"/>
      <c r="J780" s="5"/>
    </row>
    <row r="781" spans="1:10" x14ac:dyDescent="0.25">
      <c r="A781" s="6" t="s">
        <v>2022</v>
      </c>
      <c r="B781" s="13"/>
      <c r="C781" s="5"/>
      <c r="D781" s="5"/>
      <c r="E781" s="5"/>
      <c r="F781" s="5"/>
      <c r="G781" s="5"/>
      <c r="H781" s="5"/>
      <c r="I781" s="5"/>
      <c r="J781" s="5"/>
    </row>
    <row r="782" spans="1:10" x14ac:dyDescent="0.25">
      <c r="A782" s="6" t="s">
        <v>2023</v>
      </c>
      <c r="B782" s="13"/>
      <c r="C782" s="5"/>
      <c r="D782" s="5"/>
      <c r="E782" s="5"/>
      <c r="F782" s="5"/>
      <c r="G782" s="5"/>
      <c r="H782" s="5"/>
      <c r="I782" s="5"/>
      <c r="J782" s="5"/>
    </row>
    <row r="783" spans="1:10" x14ac:dyDescent="0.25">
      <c r="A783" s="6" t="s">
        <v>2024</v>
      </c>
      <c r="B783" s="13"/>
      <c r="C783" s="5"/>
      <c r="D783" s="5"/>
      <c r="E783" s="5"/>
      <c r="F783" s="5"/>
      <c r="G783" s="5"/>
      <c r="H783" s="5"/>
      <c r="I783" s="5"/>
      <c r="J783" s="5"/>
    </row>
    <row r="784" spans="1:10" x14ac:dyDescent="0.25">
      <c r="A784" s="6" t="s">
        <v>2025</v>
      </c>
      <c r="B784" s="13"/>
      <c r="C784" s="5"/>
      <c r="D784" s="5"/>
      <c r="E784" s="5"/>
      <c r="F784" s="5"/>
      <c r="G784" s="5"/>
      <c r="H784" s="5"/>
      <c r="I784" s="5"/>
      <c r="J784" s="5"/>
    </row>
    <row r="785" spans="1:11" x14ac:dyDescent="0.25">
      <c r="A785" s="6" t="s">
        <v>2026</v>
      </c>
      <c r="B785" s="13"/>
      <c r="C785" s="5"/>
      <c r="D785" s="5"/>
      <c r="E785" s="5"/>
      <c r="F785" s="5"/>
      <c r="G785" s="5"/>
      <c r="H785" s="5"/>
      <c r="I785" s="5"/>
      <c r="J785" s="5"/>
    </row>
    <row r="786" spans="1:11" x14ac:dyDescent="0.25">
      <c r="A786" s="6" t="s">
        <v>2027</v>
      </c>
      <c r="B786" s="13"/>
      <c r="C786" s="5"/>
      <c r="D786" s="5"/>
      <c r="E786" s="5"/>
      <c r="F786" s="5"/>
      <c r="G786" s="5"/>
      <c r="H786" s="5"/>
      <c r="I786" s="5"/>
      <c r="J786" s="5"/>
    </row>
    <row r="787" spans="1:11" x14ac:dyDescent="0.25">
      <c r="A787" s="6" t="s">
        <v>2028</v>
      </c>
      <c r="B787" s="13"/>
      <c r="C787" s="5"/>
      <c r="D787" s="5"/>
      <c r="E787" s="5"/>
      <c r="F787" s="5"/>
      <c r="G787" s="5"/>
      <c r="H787" s="5"/>
      <c r="I787" s="5"/>
      <c r="J787" s="5"/>
    </row>
    <row r="788" spans="1:11" x14ac:dyDescent="0.25">
      <c r="A788" s="6" t="s">
        <v>2029</v>
      </c>
      <c r="B788" s="13"/>
      <c r="C788" s="5"/>
      <c r="D788" s="5"/>
      <c r="E788" s="5"/>
      <c r="F788" s="5"/>
      <c r="G788" s="5"/>
      <c r="H788" s="5"/>
      <c r="I788" s="5"/>
      <c r="J788" s="5"/>
    </row>
    <row r="789" spans="1:11" x14ac:dyDescent="0.25">
      <c r="A789" s="6" t="s">
        <v>2030</v>
      </c>
      <c r="B789" s="13"/>
      <c r="C789" s="5"/>
      <c r="D789" s="5"/>
      <c r="E789" s="5"/>
      <c r="F789" s="5"/>
      <c r="G789" s="5"/>
      <c r="H789" s="5"/>
      <c r="I789" s="5"/>
      <c r="J789" s="5"/>
    </row>
    <row r="790" spans="1:11" x14ac:dyDescent="0.25">
      <c r="A790" s="6" t="s">
        <v>2031</v>
      </c>
      <c r="B790" s="13"/>
      <c r="C790" s="5"/>
      <c r="D790" s="5"/>
      <c r="E790" s="5"/>
      <c r="F790" s="5"/>
      <c r="G790" s="5"/>
      <c r="H790" s="5"/>
      <c r="I790" s="5"/>
      <c r="J790" s="5"/>
    </row>
    <row r="791" spans="1:11" x14ac:dyDescent="0.25">
      <c r="A791" s="14" t="s">
        <v>6</v>
      </c>
      <c r="B791" s="15"/>
      <c r="C791" s="27">
        <f t="shared" ref="C791:J791" si="3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x14ac:dyDescent="0.25">
      <c r="A792" s="4" t="s">
        <v>1345</v>
      </c>
      <c r="B792" s="10"/>
      <c r="C792" s="25"/>
      <c r="D792" s="25"/>
      <c r="E792" s="25"/>
      <c r="F792" s="25"/>
      <c r="G792" s="25"/>
      <c r="H792" s="25"/>
      <c r="I792" s="25"/>
      <c r="J792" s="25"/>
      <c r="K792" s="21"/>
    </row>
    <row r="793" spans="1:11" x14ac:dyDescent="0.25">
      <c r="A793" s="6" t="s">
        <v>2032</v>
      </c>
      <c r="B793" s="13"/>
      <c r="C793" s="5"/>
      <c r="D793" s="5"/>
      <c r="E793" s="5"/>
      <c r="F793" s="5"/>
      <c r="G793" s="5"/>
      <c r="H793" s="5"/>
      <c r="I793" s="5"/>
      <c r="J793" s="5"/>
    </row>
    <row r="794" spans="1:11" x14ac:dyDescent="0.25">
      <c r="A794" s="6" t="s">
        <v>2355</v>
      </c>
      <c r="B794" s="13"/>
      <c r="C794" s="5"/>
      <c r="D794" s="5"/>
      <c r="E794" s="5"/>
      <c r="F794" s="5"/>
      <c r="G794" s="5"/>
      <c r="H794" s="5"/>
      <c r="I794" s="5"/>
      <c r="J794" s="5"/>
    </row>
    <row r="795" spans="1:11" x14ac:dyDescent="0.25">
      <c r="A795" s="6" t="s">
        <v>2033</v>
      </c>
      <c r="B795" s="13"/>
      <c r="C795" s="5"/>
      <c r="D795" s="5"/>
      <c r="E795" s="5"/>
      <c r="F795" s="5"/>
      <c r="G795" s="5"/>
      <c r="H795" s="5"/>
      <c r="I795" s="5"/>
      <c r="J795" s="5"/>
    </row>
    <row r="796" spans="1:11" x14ac:dyDescent="0.25">
      <c r="A796" s="6" t="s">
        <v>2034</v>
      </c>
      <c r="B796" s="13"/>
      <c r="C796" s="5"/>
      <c r="D796" s="5"/>
      <c r="E796" s="5"/>
      <c r="F796" s="5"/>
      <c r="G796" s="5"/>
      <c r="H796" s="5"/>
      <c r="I796" s="5"/>
      <c r="J796" s="5"/>
    </row>
    <row r="797" spans="1:11" x14ac:dyDescent="0.25">
      <c r="A797" s="6" t="s">
        <v>2035</v>
      </c>
      <c r="B797" s="13"/>
      <c r="C797" s="5"/>
      <c r="D797" s="5"/>
      <c r="E797" s="5"/>
      <c r="F797" s="5"/>
      <c r="G797" s="5"/>
      <c r="H797" s="5"/>
      <c r="I797" s="5"/>
      <c r="J797" s="5"/>
    </row>
    <row r="798" spans="1:11" x14ac:dyDescent="0.25">
      <c r="A798" s="6" t="s">
        <v>2036</v>
      </c>
      <c r="B798" s="13"/>
      <c r="C798" s="5"/>
      <c r="D798" s="5"/>
      <c r="E798" s="5"/>
      <c r="F798" s="5"/>
      <c r="G798" s="5"/>
      <c r="H798" s="5"/>
      <c r="I798" s="5"/>
      <c r="J798" s="5"/>
    </row>
    <row r="799" spans="1:11" x14ac:dyDescent="0.25">
      <c r="A799" s="6" t="s">
        <v>2037</v>
      </c>
      <c r="B799" s="13"/>
      <c r="C799" s="5"/>
      <c r="D799" s="5"/>
      <c r="E799" s="5"/>
      <c r="F799" s="5"/>
      <c r="G799" s="5"/>
      <c r="H799" s="5"/>
      <c r="I799" s="5"/>
      <c r="J799" s="5"/>
    </row>
    <row r="800" spans="1:11" x14ac:dyDescent="0.25">
      <c r="A800" s="14" t="s">
        <v>6</v>
      </c>
      <c r="B800" s="15"/>
      <c r="C800" s="27">
        <f t="shared" ref="C800:J800" si="32">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x14ac:dyDescent="0.25">
      <c r="A801" s="4" t="s">
        <v>1346</v>
      </c>
      <c r="B801" s="10"/>
      <c r="C801" s="25">
        <f t="shared" ref="C801:J801" si="33">C695+C723+C752+C762+C791+C800</f>
        <v>16515</v>
      </c>
      <c r="D801" s="25">
        <f t="shared" si="33"/>
        <v>60476</v>
      </c>
      <c r="E801" s="25">
        <f t="shared" si="33"/>
        <v>65624</v>
      </c>
      <c r="F801" s="25">
        <f t="shared" si="33"/>
        <v>11367</v>
      </c>
      <c r="G801" s="25">
        <f t="shared" si="33"/>
        <v>64261.003833333685</v>
      </c>
      <c r="H801" s="25">
        <f t="shared" si="33"/>
        <v>158591.3201666676</v>
      </c>
      <c r="I801" s="25">
        <f t="shared" si="33"/>
        <v>164264.56116666849</v>
      </c>
      <c r="J801" s="25">
        <f t="shared" si="33"/>
        <v>58587.762833333101</v>
      </c>
      <c r="K801" s="21"/>
    </row>
    <row r="804" spans="1:11" ht="13.15" customHeight="1" x14ac:dyDescent="0.25">
      <c r="C804" s="84" t="s">
        <v>2225</v>
      </c>
      <c r="D804" s="85"/>
      <c r="E804" s="86" t="s">
        <v>2359</v>
      </c>
      <c r="F804" s="82" t="s">
        <v>2359</v>
      </c>
      <c r="G804" s="211" t="s">
        <v>2360</v>
      </c>
      <c r="H804" s="211"/>
    </row>
    <row r="805" spans="1:11" x14ac:dyDescent="0.2">
      <c r="C805" s="79"/>
      <c r="D805" s="213" t="s">
        <v>2226</v>
      </c>
      <c r="E805" s="213"/>
      <c r="F805" s="83"/>
      <c r="G805" s="212" t="s">
        <v>2227</v>
      </c>
      <c r="H805" s="212"/>
    </row>
    <row r="806" spans="1:11" x14ac:dyDescent="0.2">
      <c r="C806" s="79"/>
      <c r="D806" s="79"/>
      <c r="E806" s="91"/>
      <c r="F806" s="91"/>
    </row>
    <row r="807" spans="1:11" x14ac:dyDescent="0.25">
      <c r="C807" s="80" t="s">
        <v>2228</v>
      </c>
      <c r="D807" s="87"/>
      <c r="E807" s="86" t="s">
        <v>2359</v>
      </c>
      <c r="F807" s="82" t="s">
        <v>2359</v>
      </c>
      <c r="G807" s="211" t="s">
        <v>2361</v>
      </c>
      <c r="H807" s="211"/>
    </row>
    <row r="808" spans="1:11" x14ac:dyDescent="0.2">
      <c r="C808" s="92"/>
      <c r="D808" s="213" t="s">
        <v>2226</v>
      </c>
      <c r="E808" s="213"/>
      <c r="F808" s="83"/>
      <c r="G808" s="212" t="s">
        <v>2227</v>
      </c>
      <c r="H808" s="212"/>
    </row>
    <row r="809" spans="1:11" ht="13.15" customHeight="1" x14ac:dyDescent="0.2">
      <c r="C809" s="81" t="s">
        <v>2229</v>
      </c>
      <c r="D809" s="210" t="s">
        <v>2362</v>
      </c>
      <c r="E809" s="210"/>
      <c r="F809" s="89"/>
    </row>
    <row r="810" spans="1:11" x14ac:dyDescent="0.2">
      <c r="C810" s="81"/>
      <c r="D810" s="79"/>
      <c r="E810" s="88"/>
      <c r="F810" s="88"/>
    </row>
    <row r="811" spans="1:11" ht="13.15" customHeight="1" x14ac:dyDescent="0.2">
      <c r="C811" s="81" t="s">
        <v>2230</v>
      </c>
      <c r="D811" s="210" t="s">
        <v>2363</v>
      </c>
      <c r="E811" s="210"/>
      <c r="F811" s="89"/>
      <c r="G811" s="211" t="s">
        <v>2364</v>
      </c>
      <c r="H811" s="211"/>
    </row>
    <row r="812" spans="1:11" ht="15" x14ac:dyDescent="0.25">
      <c r="C812" s="93"/>
      <c r="D812" s="93"/>
      <c r="E812" s="93"/>
      <c r="F812" s="93"/>
    </row>
    <row r="813" spans="1:11" ht="14.45" customHeight="1" x14ac:dyDescent="0.25">
      <c r="C813" s="93"/>
      <c r="D813" s="93"/>
      <c r="E813" s="94"/>
      <c r="F813" s="94"/>
    </row>
  </sheetData>
  <mergeCells count="16">
    <mergeCell ref="G1:J1"/>
    <mergeCell ref="A1:A2"/>
    <mergeCell ref="C1:C2"/>
    <mergeCell ref="D1:D2"/>
    <mergeCell ref="E1:E2"/>
    <mergeCell ref="F1:F2"/>
    <mergeCell ref="B1:B2"/>
    <mergeCell ref="D811:E811"/>
    <mergeCell ref="G811:H811"/>
    <mergeCell ref="G804:H804"/>
    <mergeCell ref="G805:H805"/>
    <mergeCell ref="G807:H807"/>
    <mergeCell ref="G808:H808"/>
    <mergeCell ref="D805:E805"/>
    <mergeCell ref="D808:E808"/>
    <mergeCell ref="D809:E809"/>
  </mergeCells>
  <printOptions horizontalCentered="1"/>
  <pageMargins left="0.39370078740157483" right="0.39370078740157483" top="0.39370078740157483" bottom="0.39370078740157483" header="0.31496062992125984" footer="0.31496062992125984"/>
  <pageSetup paperSize="9" scale="10" fitToHeight="100" orientation="portrait" r:id="rId1"/>
  <headerFooter>
    <oddFooter>&amp;C&amp;LC9303ECD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Дмитрий Николаевич Рудакевич</cp:lastModifiedBy>
  <cp:lastPrinted>2022-08-11T05:58:21Z</cp:lastPrinted>
  <dcterms:created xsi:type="dcterms:W3CDTF">2021-01-22T06:15:46Z</dcterms:created>
  <dcterms:modified xsi:type="dcterms:W3CDTF">2023-02-16T13:15:38Z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Зведений- 1-ЄЗ_10008_4.2022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31926775</vt:i4>
  </property>
  <property fmtid="{D5CDD505-2E9C-101B-9397-08002B2CF9AE}" pid="7" name="Тип звіту">
    <vt:lpwstr>Зведений- 1-ЄЗ</vt:lpwstr>
  </property>
  <property fmtid="{D5CDD505-2E9C-101B-9397-08002B2CF9AE}" pid="8" name="К.Cума">
    <vt:lpwstr>BB6F5417</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3.30.0.1583</vt:lpwstr>
  </property>
</Properties>
</file>