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<sst xmlns="http://schemas.openxmlformats.org/spreadsheetml/2006/main" count="265" uniqueCount="137">
  <si>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</si>
  <si>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</si>
  <si>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</si>
  <si>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</si>
  <si>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</si>
  <si>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</si>
  <si>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</si>
  <si>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</si>
  <si>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</si>
  <si>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</si>
  <si>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</si>
  <si>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</si>
  <si>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</si>
  <si>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</si>
  <si>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ТУ ДСА України в Запорiзькій областi</t>
  </si>
  <si>
    <t>69035, м. Запоріжжя, проспект Леніна 168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</si>
  <si>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</si>
  <si>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</si>
  <si>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</si>
  <si>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</si>
  <si>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</si>
  <si>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</si>
  <si>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</si>
  <si>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</si>
  <si>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</si>
  <si>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</si>
  <si>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</si>
  <si>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</si>
  <si>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</si>
  <si>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</si>
  <si>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</si>
  <si>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</si>
  <si>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</si>
  <si>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</si>
  <si>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</si>
  <si>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</si>
  <si>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</si>
  <si>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</si>
  <si>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</si>
  <si>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</si>
  <si>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</si>
  <si>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</si>
  <si>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</si>
  <si>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</si>
  <si>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</si>
  <si>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</si>
  <si>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</si>
  <si>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</si>
  <si>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</si>
  <si>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</si>
  <si>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</si>
  <si>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</si>
  <si>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</si>
  <si>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</si>
  <si>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</si>
  <si>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</si>
  <si>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</si>
  <si>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</si>
  <si>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</si>
  <si>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</si>
  <si>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</si>
  <si>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</si>
  <si>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</si>
  <si>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</si>
  <si>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</si>
  <si>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</si>
  <si>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</si>
  <si>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</si>
  <si>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</si>
  <si>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</si>
  <si>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</si>
  <si>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</si>
  <si>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</si>
  <si>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</si>
  <si>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</si>
  <si>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</si>
  <si>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</si>
  <si>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</si>
  <si>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</si>
  <si>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</si>
  <si>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</si>
  <si>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</si>
  <si>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</si>
  <si>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</si>
  <si>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</si>
  <si>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</si>
  <si>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</si>
  <si>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</si>
  <si>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</si>
  <si>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</si>
  <si>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</si>
  <si>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</si>
  <si>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</si>
  <si>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</si>
  <si>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</si>
  <si>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</si>
  <si>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</si>
  <si>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</si>
  <si>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</si>
  <si>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</si>
  <si>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</si>
  <si>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</si>
  <si>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</si>
  <si>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</si>
  <si>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</si>
  <si>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</si>
  <si>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</si>
  <si>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</si>
  <si>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</si>
  <si>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</si>
  <si>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</si>
  <si>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</si>
  <si>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</si>
  <si>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</si>
  <si>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</si>
  <si>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</si>
  <si>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</si>
  <si>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</si>
  <si>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</si>
  <si>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</si>
  <si>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</si>
  <si>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</si>
  <si>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</si>
  <si>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</si>
  <si>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</si>
  <si>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</si>
  <si>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</si>
  <si>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</si>
  <si>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</si>
  <si>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</si>
  <si>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</si>
  <si>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</si>
  <si>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</si>
  <si>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27 жовтня 2014 року</t>
  </si>
  <si>
    <t>Довідка до розділу Б</t>
  </si>
  <si>
    <t>(підпис)</t>
  </si>
  <si>
    <t>(П.І.Б.)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</si>
</sst>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2"/>
      <name val="Times New Roman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2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9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justify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0" fontId="7" fillId="0" borderId="23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5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5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5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mergeCells count="25">
    <mergeCell ref="E10:G10"/>
    <mergeCell ref="A11:D12"/>
    <mergeCell ref="E11:G12"/>
    <mergeCell ref="E13:G15"/>
    <mergeCell ref="A1:J1"/>
    <mergeCell ref="A3:J4"/>
    <mergeCell ref="A5:J5"/>
    <mergeCell ref="A6:J6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&amp;L3225738C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4" t="s">
        <v>67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8"/>
      <c r="R3" s="56"/>
    </row>
    <row r="4" spans="1:18" ht="15" customHeight="1">
      <c r="A4" s="81"/>
      <c r="B4" s="86"/>
      <c r="C4" s="97"/>
      <c r="D4" s="108"/>
      <c r="E4" s="118"/>
      <c r="F4" s="80" t="s">
        <v>68</v>
      </c>
      <c r="G4" s="80"/>
      <c r="H4" s="80"/>
      <c r="I4" s="80"/>
      <c r="J4" s="124" t="s">
        <v>74</v>
      </c>
      <c r="K4" s="126"/>
      <c r="L4" s="126"/>
      <c r="M4" s="128"/>
      <c r="N4" s="117" t="s">
        <v>77</v>
      </c>
      <c r="O4" s="88" t="s">
        <v>75</v>
      </c>
      <c r="P4" s="99"/>
      <c r="Q4" s="110"/>
      <c r="R4" s="56"/>
    </row>
    <row r="5" spans="1:18" ht="15" customHeight="1">
      <c r="A5" s="81"/>
      <c r="B5" s="86"/>
      <c r="C5" s="97"/>
      <c r="D5" s="108"/>
      <c r="E5" s="118"/>
      <c r="F5" s="117" t="s">
        <v>69</v>
      </c>
      <c r="G5" s="127" t="s">
        <v>70</v>
      </c>
      <c r="H5" s="127"/>
      <c r="I5" s="127"/>
      <c r="J5" s="117" t="s">
        <v>69</v>
      </c>
      <c r="K5" s="127" t="s">
        <v>75</v>
      </c>
      <c r="L5" s="127"/>
      <c r="M5" s="127"/>
      <c r="N5" s="118"/>
      <c r="O5" s="94" t="s">
        <v>71</v>
      </c>
      <c r="P5" s="94" t="s">
        <v>78</v>
      </c>
      <c r="Q5" s="94" t="s">
        <v>79</v>
      </c>
      <c r="R5" s="56"/>
    </row>
    <row r="6" spans="1:18" ht="106.5" customHeight="1">
      <c r="A6" s="81"/>
      <c r="B6" s="87"/>
      <c r="C6" s="98"/>
      <c r="D6" s="109"/>
      <c r="E6" s="119"/>
      <c r="F6" s="119"/>
      <c r="G6" s="125" t="s">
        <v>71</v>
      </c>
      <c r="H6" s="125" t="s">
        <v>72</v>
      </c>
      <c r="I6" s="125" t="s">
        <v>73</v>
      </c>
      <c r="J6" s="119"/>
      <c r="K6" s="125" t="s">
        <v>71</v>
      </c>
      <c r="L6" s="125" t="s">
        <v>76</v>
      </c>
      <c r="M6" s="125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82" t="s">
        <v>58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36">
      <c r="A8" s="82">
        <v>1</v>
      </c>
      <c r="B8" s="89" t="s">
        <v>27</v>
      </c>
      <c r="C8" s="100"/>
      <c r="D8" s="111"/>
      <c r="E8" s="120" t="s">
        <v>1</v>
      </c>
      <c r="F8" s="125">
        <v>257</v>
      </c>
      <c r="G8" s="125">
        <v>174</v>
      </c>
      <c r="H8" s="125">
        <v>46</v>
      </c>
      <c r="I8" s="125">
        <v>83</v>
      </c>
      <c r="J8" s="125"/>
      <c r="K8" s="125"/>
      <c r="L8" s="125"/>
      <c r="M8" s="125"/>
      <c r="N8" s="125">
        <f aca="true" t="shared" si="0" ref="N8:N31">F8+J8</f>
        <v>257</v>
      </c>
      <c r="O8" s="125">
        <f aca="true" t="shared" si="1" ref="O8:O31">G8+K8</f>
        <v>174</v>
      </c>
      <c r="P8" s="125">
        <f aca="true" t="shared" si="2" ref="P8:P31">H8+L8</f>
        <v>46</v>
      </c>
      <c r="Q8" s="125">
        <f aca="true" t="shared" si="3" ref="Q8:Q31">I8+M8</f>
        <v>83</v>
      </c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82" t="s">
        <v>59</v>
      </c>
      <c r="F9" s="125">
        <v>78</v>
      </c>
      <c r="G9" s="125">
        <v>29</v>
      </c>
      <c r="H9" s="125">
        <v>27</v>
      </c>
      <c r="I9" s="125">
        <v>49</v>
      </c>
      <c r="J9" s="125"/>
      <c r="K9" s="125"/>
      <c r="L9" s="125"/>
      <c r="M9" s="125"/>
      <c r="N9" s="125">
        <f t="shared" si="0"/>
        <v>78</v>
      </c>
      <c r="O9" s="125">
        <f t="shared" si="1"/>
        <v>29</v>
      </c>
      <c r="P9" s="125">
        <f t="shared" si="2"/>
        <v>27</v>
      </c>
      <c r="Q9" s="125">
        <f t="shared" si="3"/>
        <v>49</v>
      </c>
      <c r="R9" s="56"/>
    </row>
    <row r="10" spans="1:18" ht="12.75">
      <c r="A10" s="82">
        <v>3</v>
      </c>
      <c r="B10" s="91"/>
      <c r="C10" s="101" t="s">
        <v>41</v>
      </c>
      <c r="D10" s="112"/>
      <c r="E10" s="82">
        <v>122</v>
      </c>
      <c r="F10" s="125">
        <v>63</v>
      </c>
      <c r="G10" s="125">
        <v>45</v>
      </c>
      <c r="H10" s="125">
        <v>6</v>
      </c>
      <c r="I10" s="125">
        <v>18</v>
      </c>
      <c r="J10" s="125"/>
      <c r="K10" s="125"/>
      <c r="L10" s="125"/>
      <c r="M10" s="125"/>
      <c r="N10" s="125">
        <f t="shared" si="0"/>
        <v>63</v>
      </c>
      <c r="O10" s="125">
        <f t="shared" si="1"/>
        <v>45</v>
      </c>
      <c r="P10" s="125">
        <f t="shared" si="2"/>
        <v>6</v>
      </c>
      <c r="Q10" s="125">
        <f t="shared" si="3"/>
        <v>18</v>
      </c>
      <c r="R10" s="56"/>
    </row>
    <row r="11" spans="1:18" ht="12.75">
      <c r="A11" s="82">
        <v>4</v>
      </c>
      <c r="B11" s="91"/>
      <c r="C11" s="101" t="s">
        <v>42</v>
      </c>
      <c r="D11" s="112"/>
      <c r="E11" s="82">
        <v>125</v>
      </c>
      <c r="F11" s="125">
        <v>89</v>
      </c>
      <c r="G11" s="125">
        <v>75</v>
      </c>
      <c r="H11" s="125">
        <v>4</v>
      </c>
      <c r="I11" s="125">
        <v>14</v>
      </c>
      <c r="J11" s="125"/>
      <c r="K11" s="125"/>
      <c r="L11" s="125"/>
      <c r="M11" s="125"/>
      <c r="N11" s="125">
        <f t="shared" si="0"/>
        <v>89</v>
      </c>
      <c r="O11" s="125">
        <f t="shared" si="1"/>
        <v>75</v>
      </c>
      <c r="P11" s="125">
        <f t="shared" si="2"/>
        <v>4</v>
      </c>
      <c r="Q11" s="125">
        <f t="shared" si="3"/>
        <v>14</v>
      </c>
      <c r="R11" s="56"/>
    </row>
    <row r="12" spans="1:18" ht="12.75">
      <c r="A12" s="82">
        <v>5</v>
      </c>
      <c r="B12" s="91"/>
      <c r="C12" s="101" t="s">
        <v>43</v>
      </c>
      <c r="D12" s="112"/>
      <c r="E12" s="82">
        <v>128</v>
      </c>
      <c r="F12" s="125">
        <v>10</v>
      </c>
      <c r="G12" s="125">
        <v>9</v>
      </c>
      <c r="H12" s="125">
        <v>2</v>
      </c>
      <c r="I12" s="125">
        <v>1</v>
      </c>
      <c r="J12" s="125"/>
      <c r="K12" s="125"/>
      <c r="L12" s="125"/>
      <c r="M12" s="125"/>
      <c r="N12" s="125">
        <f t="shared" si="0"/>
        <v>10</v>
      </c>
      <c r="O12" s="125">
        <f t="shared" si="1"/>
        <v>9</v>
      </c>
      <c r="P12" s="125">
        <f t="shared" si="2"/>
        <v>2</v>
      </c>
      <c r="Q12" s="125">
        <f t="shared" si="3"/>
        <v>1</v>
      </c>
      <c r="R12" s="56"/>
    </row>
    <row r="13" spans="1:18" ht="12.75">
      <c r="A13" s="82">
        <v>6</v>
      </c>
      <c r="B13" s="92"/>
      <c r="C13" s="101" t="s">
        <v>44</v>
      </c>
      <c r="D13" s="112"/>
      <c r="E13" s="82">
        <v>129</v>
      </c>
      <c r="F13" s="125">
        <v>1</v>
      </c>
      <c r="G13" s="125">
        <v>1</v>
      </c>
      <c r="H13" s="125">
        <v>1</v>
      </c>
      <c r="I13" s="125"/>
      <c r="J13" s="125"/>
      <c r="K13" s="125"/>
      <c r="L13" s="125"/>
      <c r="M13" s="125"/>
      <c r="N13" s="125">
        <f t="shared" si="0"/>
        <v>1</v>
      </c>
      <c r="O13" s="125">
        <f t="shared" si="1"/>
        <v>1</v>
      </c>
      <c r="P13" s="125">
        <f t="shared" si="2"/>
        <v>1</v>
      </c>
      <c r="Q13" s="125">
        <f t="shared" si="3"/>
        <v>0</v>
      </c>
      <c r="R13" s="56"/>
    </row>
    <row r="14" spans="1:18" ht="12.75">
      <c r="A14" s="82">
        <v>7</v>
      </c>
      <c r="B14" s="89" t="s">
        <v>29</v>
      </c>
      <c r="C14" s="100"/>
      <c r="D14" s="111"/>
      <c r="E14" s="120" t="s">
        <v>60</v>
      </c>
      <c r="F14" s="125">
        <v>11</v>
      </c>
      <c r="G14" s="125">
        <v>11</v>
      </c>
      <c r="H14" s="125">
        <v>3</v>
      </c>
      <c r="I14" s="125"/>
      <c r="J14" s="125"/>
      <c r="K14" s="125"/>
      <c r="L14" s="125"/>
      <c r="M14" s="125"/>
      <c r="N14" s="125">
        <f t="shared" si="0"/>
        <v>11</v>
      </c>
      <c r="O14" s="125">
        <f t="shared" si="1"/>
        <v>11</v>
      </c>
      <c r="P14" s="125">
        <f t="shared" si="2"/>
        <v>3</v>
      </c>
      <c r="Q14" s="125">
        <f t="shared" si="3"/>
        <v>0</v>
      </c>
      <c r="R14" s="56"/>
    </row>
    <row r="15" spans="1:18" ht="24">
      <c r="A15" s="82">
        <v>8</v>
      </c>
      <c r="B15" s="93" t="s">
        <v>30</v>
      </c>
      <c r="C15" s="102"/>
      <c r="D15" s="113"/>
      <c r="E15" s="120" t="s">
        <v>61</v>
      </c>
      <c r="F15" s="125">
        <v>1387</v>
      </c>
      <c r="G15" s="125">
        <v>1141</v>
      </c>
      <c r="H15" s="125">
        <v>691</v>
      </c>
      <c r="I15" s="125">
        <v>246</v>
      </c>
      <c r="J15" s="125"/>
      <c r="K15" s="125"/>
      <c r="L15" s="125"/>
      <c r="M15" s="125"/>
      <c r="N15" s="125">
        <f t="shared" si="0"/>
        <v>1387</v>
      </c>
      <c r="O15" s="125">
        <f t="shared" si="1"/>
        <v>1141</v>
      </c>
      <c r="P15" s="125">
        <f t="shared" si="2"/>
        <v>691</v>
      </c>
      <c r="Q15" s="125">
        <f t="shared" si="3"/>
        <v>246</v>
      </c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82">
        <v>185</v>
      </c>
      <c r="F16" s="125">
        <v>1012</v>
      </c>
      <c r="G16" s="125">
        <v>823</v>
      </c>
      <c r="H16" s="125">
        <v>501</v>
      </c>
      <c r="I16" s="125">
        <v>189</v>
      </c>
      <c r="J16" s="125"/>
      <c r="K16" s="125"/>
      <c r="L16" s="125"/>
      <c r="M16" s="125"/>
      <c r="N16" s="125">
        <f t="shared" si="0"/>
        <v>1012</v>
      </c>
      <c r="O16" s="125">
        <f t="shared" si="1"/>
        <v>823</v>
      </c>
      <c r="P16" s="125">
        <f t="shared" si="2"/>
        <v>501</v>
      </c>
      <c r="Q16" s="125">
        <f t="shared" si="3"/>
        <v>189</v>
      </c>
      <c r="R16" s="56"/>
    </row>
    <row r="17" spans="1:18" ht="12.75">
      <c r="A17" s="82">
        <v>10</v>
      </c>
      <c r="B17" s="91"/>
      <c r="C17" s="101" t="s">
        <v>46</v>
      </c>
      <c r="D17" s="112"/>
      <c r="E17" s="82" t="s">
        <v>62</v>
      </c>
      <c r="F17" s="125">
        <v>147</v>
      </c>
      <c r="G17" s="125">
        <v>116</v>
      </c>
      <c r="H17" s="125">
        <v>98</v>
      </c>
      <c r="I17" s="125">
        <v>31</v>
      </c>
      <c r="J17" s="125"/>
      <c r="K17" s="125"/>
      <c r="L17" s="125"/>
      <c r="M17" s="125"/>
      <c r="N17" s="125">
        <f t="shared" si="0"/>
        <v>147</v>
      </c>
      <c r="O17" s="125">
        <f t="shared" si="1"/>
        <v>116</v>
      </c>
      <c r="P17" s="125">
        <f t="shared" si="2"/>
        <v>98</v>
      </c>
      <c r="Q17" s="125">
        <f t="shared" si="3"/>
        <v>31</v>
      </c>
      <c r="R17" s="56"/>
    </row>
    <row r="18" spans="1:18" ht="12.75">
      <c r="A18" s="82">
        <v>11</v>
      </c>
      <c r="B18" s="91"/>
      <c r="C18" s="101" t="s">
        <v>47</v>
      </c>
      <c r="D18" s="112"/>
      <c r="E18" s="82">
        <v>190</v>
      </c>
      <c r="F18" s="125">
        <v>166</v>
      </c>
      <c r="G18" s="125">
        <v>145</v>
      </c>
      <c r="H18" s="125">
        <v>64</v>
      </c>
      <c r="I18" s="125">
        <v>21</v>
      </c>
      <c r="J18" s="125"/>
      <c r="K18" s="125"/>
      <c r="L18" s="125"/>
      <c r="M18" s="125"/>
      <c r="N18" s="125">
        <f t="shared" si="0"/>
        <v>166</v>
      </c>
      <c r="O18" s="125">
        <f t="shared" si="1"/>
        <v>145</v>
      </c>
      <c r="P18" s="125">
        <f t="shared" si="2"/>
        <v>64</v>
      </c>
      <c r="Q18" s="125">
        <f t="shared" si="3"/>
        <v>21</v>
      </c>
      <c r="R18" s="56"/>
    </row>
    <row r="19" spans="1:18" ht="12.75">
      <c r="A19" s="82">
        <v>12</v>
      </c>
      <c r="B19" s="92"/>
      <c r="C19" s="101" t="s">
        <v>48</v>
      </c>
      <c r="D19" s="112"/>
      <c r="E19" s="82">
        <v>191</v>
      </c>
      <c r="F19" s="125">
        <v>34</v>
      </c>
      <c r="G19" s="125">
        <v>33</v>
      </c>
      <c r="H19" s="125">
        <v>10</v>
      </c>
      <c r="I19" s="125">
        <v>1</v>
      </c>
      <c r="J19" s="125"/>
      <c r="K19" s="125"/>
      <c r="L19" s="125"/>
      <c r="M19" s="125"/>
      <c r="N19" s="125">
        <f t="shared" si="0"/>
        <v>34</v>
      </c>
      <c r="O19" s="125">
        <f t="shared" si="1"/>
        <v>33</v>
      </c>
      <c r="P19" s="125">
        <f t="shared" si="2"/>
        <v>10</v>
      </c>
      <c r="Q19" s="125">
        <f t="shared" si="3"/>
        <v>1</v>
      </c>
      <c r="R19" s="56"/>
    </row>
    <row r="20" spans="1:18" ht="12.75">
      <c r="A20" s="82">
        <v>13</v>
      </c>
      <c r="B20" s="89" t="s">
        <v>31</v>
      </c>
      <c r="C20" s="100"/>
      <c r="D20" s="111"/>
      <c r="E20" s="121">
        <v>296</v>
      </c>
      <c r="F20" s="125">
        <v>54</v>
      </c>
      <c r="G20" s="125">
        <v>48</v>
      </c>
      <c r="H20" s="125">
        <v>9</v>
      </c>
      <c r="I20" s="125">
        <v>6</v>
      </c>
      <c r="J20" s="125"/>
      <c r="K20" s="125"/>
      <c r="L20" s="125"/>
      <c r="M20" s="125"/>
      <c r="N20" s="125">
        <f t="shared" si="0"/>
        <v>54</v>
      </c>
      <c r="O20" s="125">
        <f t="shared" si="1"/>
        <v>48</v>
      </c>
      <c r="P20" s="125">
        <f t="shared" si="2"/>
        <v>9</v>
      </c>
      <c r="Q20" s="125">
        <f t="shared" si="3"/>
        <v>6</v>
      </c>
      <c r="R20" s="56"/>
    </row>
    <row r="21" spans="1:18" ht="12.75">
      <c r="A21" s="82">
        <v>14</v>
      </c>
      <c r="B21" s="89" t="s">
        <v>32</v>
      </c>
      <c r="C21" s="100"/>
      <c r="D21" s="111"/>
      <c r="E21" s="122" t="s">
        <v>63</v>
      </c>
      <c r="F21" s="125">
        <v>546</v>
      </c>
      <c r="G21" s="125">
        <v>475</v>
      </c>
      <c r="H21" s="125">
        <v>353</v>
      </c>
      <c r="I21" s="125">
        <v>71</v>
      </c>
      <c r="J21" s="125"/>
      <c r="K21" s="125"/>
      <c r="L21" s="125"/>
      <c r="M21" s="125"/>
      <c r="N21" s="125">
        <f t="shared" si="0"/>
        <v>546</v>
      </c>
      <c r="O21" s="125">
        <f t="shared" si="1"/>
        <v>475</v>
      </c>
      <c r="P21" s="125">
        <f t="shared" si="2"/>
        <v>353</v>
      </c>
      <c r="Q21" s="125">
        <f t="shared" si="3"/>
        <v>71</v>
      </c>
      <c r="R21" s="56"/>
    </row>
    <row r="22" spans="1:18" ht="12.75">
      <c r="A22" s="82">
        <v>15</v>
      </c>
      <c r="B22" s="89" t="s">
        <v>33</v>
      </c>
      <c r="C22" s="100"/>
      <c r="D22" s="111"/>
      <c r="E22" s="120" t="s">
        <v>64</v>
      </c>
      <c r="F22" s="125">
        <v>23</v>
      </c>
      <c r="G22" s="125">
        <v>19</v>
      </c>
      <c r="H22" s="125">
        <v>3</v>
      </c>
      <c r="I22" s="125">
        <v>4</v>
      </c>
      <c r="J22" s="125"/>
      <c r="K22" s="125"/>
      <c r="L22" s="125"/>
      <c r="M22" s="125"/>
      <c r="N22" s="125">
        <f t="shared" si="0"/>
        <v>23</v>
      </c>
      <c r="O22" s="125">
        <f t="shared" si="1"/>
        <v>19</v>
      </c>
      <c r="P22" s="125">
        <f t="shared" si="2"/>
        <v>3</v>
      </c>
      <c r="Q22" s="125">
        <f t="shared" si="3"/>
        <v>4</v>
      </c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82">
        <v>364</v>
      </c>
      <c r="F23" s="125">
        <v>2</v>
      </c>
      <c r="G23" s="125">
        <v>2</v>
      </c>
      <c r="H23" s="125"/>
      <c r="I23" s="125"/>
      <c r="J23" s="125"/>
      <c r="K23" s="125"/>
      <c r="L23" s="125"/>
      <c r="M23" s="125"/>
      <c r="N23" s="125">
        <f t="shared" si="0"/>
        <v>2</v>
      </c>
      <c r="O23" s="125">
        <f t="shared" si="1"/>
        <v>2</v>
      </c>
      <c r="P23" s="125">
        <f t="shared" si="2"/>
        <v>0</v>
      </c>
      <c r="Q23" s="125">
        <f t="shared" si="3"/>
        <v>0</v>
      </c>
      <c r="R23" s="56"/>
    </row>
    <row r="24" spans="1:18" ht="12.75">
      <c r="A24" s="82">
        <v>17</v>
      </c>
      <c r="B24" s="91"/>
      <c r="C24" s="101" t="s">
        <v>50</v>
      </c>
      <c r="D24" s="112"/>
      <c r="E24" s="82">
        <v>366</v>
      </c>
      <c r="F24" s="125">
        <v>3</v>
      </c>
      <c r="G24" s="125">
        <v>3</v>
      </c>
      <c r="H24" s="125"/>
      <c r="I24" s="125"/>
      <c r="J24" s="125"/>
      <c r="K24" s="125"/>
      <c r="L24" s="125"/>
      <c r="M24" s="125"/>
      <c r="N24" s="125">
        <f t="shared" si="0"/>
        <v>3</v>
      </c>
      <c r="O24" s="125">
        <f t="shared" si="1"/>
        <v>3</v>
      </c>
      <c r="P24" s="125">
        <f t="shared" si="2"/>
        <v>0</v>
      </c>
      <c r="Q24" s="125">
        <f t="shared" si="3"/>
        <v>0</v>
      </c>
      <c r="R24" s="56"/>
    </row>
    <row r="25" spans="1:18" ht="12.75">
      <c r="A25" s="82">
        <v>18</v>
      </c>
      <c r="B25" s="91"/>
      <c r="C25" s="101" t="s">
        <v>51</v>
      </c>
      <c r="D25" s="112"/>
      <c r="E25" s="82">
        <v>367</v>
      </c>
      <c r="F25" s="125">
        <v>4</v>
      </c>
      <c r="G25" s="125">
        <v>4</v>
      </c>
      <c r="H25" s="125"/>
      <c r="I25" s="125"/>
      <c r="J25" s="125"/>
      <c r="K25" s="125"/>
      <c r="L25" s="125"/>
      <c r="M25" s="125"/>
      <c r="N25" s="125">
        <f t="shared" si="0"/>
        <v>4</v>
      </c>
      <c r="O25" s="125">
        <f t="shared" si="1"/>
        <v>4</v>
      </c>
      <c r="P25" s="125">
        <f t="shared" si="2"/>
        <v>0</v>
      </c>
      <c r="Q25" s="125">
        <f t="shared" si="3"/>
        <v>0</v>
      </c>
      <c r="R25" s="56"/>
    </row>
    <row r="26" spans="1:18" ht="12.75">
      <c r="A26" s="82">
        <v>19</v>
      </c>
      <c r="B26" s="91"/>
      <c r="C26" s="101" t="s">
        <v>52</v>
      </c>
      <c r="D26" s="112"/>
      <c r="E26" s="82">
        <v>369</v>
      </c>
      <c r="F26" s="125">
        <v>2</v>
      </c>
      <c r="G26" s="125">
        <v>2</v>
      </c>
      <c r="H26" s="125">
        <v>1</v>
      </c>
      <c r="I26" s="125"/>
      <c r="J26" s="125"/>
      <c r="K26" s="125"/>
      <c r="L26" s="125"/>
      <c r="M26" s="125"/>
      <c r="N26" s="125">
        <f t="shared" si="0"/>
        <v>2</v>
      </c>
      <c r="O26" s="125">
        <f t="shared" si="1"/>
        <v>2</v>
      </c>
      <c r="P26" s="125">
        <f t="shared" si="2"/>
        <v>1</v>
      </c>
      <c r="Q26" s="125">
        <f t="shared" si="3"/>
        <v>0</v>
      </c>
      <c r="R26" s="56"/>
    </row>
    <row r="27" spans="1:18" ht="12.75">
      <c r="A27" s="82">
        <v>20</v>
      </c>
      <c r="B27" s="92"/>
      <c r="C27" s="103" t="s">
        <v>53</v>
      </c>
      <c r="D27" s="114"/>
      <c r="E27" s="82">
        <v>370</v>
      </c>
      <c r="F27" s="125"/>
      <c r="G27" s="125"/>
      <c r="H27" s="125"/>
      <c r="I27" s="125"/>
      <c r="J27" s="125"/>
      <c r="K27" s="125"/>
      <c r="L27" s="125"/>
      <c r="M27" s="125"/>
      <c r="N27" s="125">
        <f t="shared" si="0"/>
        <v>0</v>
      </c>
      <c r="O27" s="125">
        <f t="shared" si="1"/>
        <v>0</v>
      </c>
      <c r="P27" s="125">
        <f t="shared" si="2"/>
        <v>0</v>
      </c>
      <c r="Q27" s="125">
        <f t="shared" si="3"/>
        <v>0</v>
      </c>
      <c r="R27" s="56"/>
    </row>
    <row r="28" spans="1:18" ht="12.75">
      <c r="A28" s="82">
        <v>21</v>
      </c>
      <c r="B28" s="93" t="s">
        <v>34</v>
      </c>
      <c r="C28" s="102"/>
      <c r="D28" s="113"/>
      <c r="E28" s="120" t="s">
        <v>65</v>
      </c>
      <c r="F28" s="125">
        <v>59</v>
      </c>
      <c r="G28" s="125">
        <v>54</v>
      </c>
      <c r="H28" s="125">
        <v>15</v>
      </c>
      <c r="I28" s="125">
        <v>5</v>
      </c>
      <c r="J28" s="125"/>
      <c r="K28" s="125"/>
      <c r="L28" s="125"/>
      <c r="M28" s="125"/>
      <c r="N28" s="125">
        <f t="shared" si="0"/>
        <v>59</v>
      </c>
      <c r="O28" s="125">
        <f t="shared" si="1"/>
        <v>54</v>
      </c>
      <c r="P28" s="125">
        <f t="shared" si="2"/>
        <v>15</v>
      </c>
      <c r="Q28" s="125">
        <f t="shared" si="3"/>
        <v>5</v>
      </c>
      <c r="R28" s="56"/>
    </row>
    <row r="29" spans="1:18" ht="48">
      <c r="A29" s="82">
        <v>22</v>
      </c>
      <c r="B29" s="89" t="s">
        <v>35</v>
      </c>
      <c r="C29" s="100"/>
      <c r="D29" s="111"/>
      <c r="E29" s="120" t="s">
        <v>66</v>
      </c>
      <c r="F29" s="125"/>
      <c r="G29" s="125"/>
      <c r="H29" s="125"/>
      <c r="I29" s="125"/>
      <c r="J29" s="125"/>
      <c r="K29" s="125"/>
      <c r="L29" s="125"/>
      <c r="M29" s="125"/>
      <c r="N29" s="125">
        <f t="shared" si="0"/>
        <v>0</v>
      </c>
      <c r="O29" s="125">
        <f t="shared" si="1"/>
        <v>0</v>
      </c>
      <c r="P29" s="125">
        <f t="shared" si="2"/>
        <v>0</v>
      </c>
      <c r="Q29" s="125">
        <f t="shared" si="3"/>
        <v>0</v>
      </c>
      <c r="R29" s="56"/>
    </row>
    <row r="30" spans="1:18" ht="12.75">
      <c r="A30" s="82">
        <v>23</v>
      </c>
      <c r="B30" s="93" t="s">
        <v>36</v>
      </c>
      <c r="C30" s="102"/>
      <c r="D30" s="113"/>
      <c r="E30" s="82"/>
      <c r="F30" s="125">
        <v>419</v>
      </c>
      <c r="G30" s="125">
        <v>374</v>
      </c>
      <c r="H30" s="125">
        <v>130</v>
      </c>
      <c r="I30" s="125">
        <v>45</v>
      </c>
      <c r="J30" s="125"/>
      <c r="K30" s="125"/>
      <c r="L30" s="125"/>
      <c r="M30" s="125"/>
      <c r="N30" s="125">
        <f t="shared" si="0"/>
        <v>419</v>
      </c>
      <c r="O30" s="125">
        <f t="shared" si="1"/>
        <v>374</v>
      </c>
      <c r="P30" s="125">
        <f t="shared" si="2"/>
        <v>130</v>
      </c>
      <c r="Q30" s="125">
        <f t="shared" si="3"/>
        <v>45</v>
      </c>
      <c r="R30" s="56"/>
    </row>
    <row r="31" spans="1:18" ht="12.75">
      <c r="A31" s="82">
        <v>24</v>
      </c>
      <c r="B31" s="93" t="s">
        <v>37</v>
      </c>
      <c r="C31" s="102"/>
      <c r="D31" s="113"/>
      <c r="E31" s="82"/>
      <c r="F31" s="125"/>
      <c r="G31" s="125"/>
      <c r="H31" s="125"/>
      <c r="I31" s="125"/>
      <c r="J31" s="125"/>
      <c r="K31" s="125"/>
      <c r="L31" s="125"/>
      <c r="M31" s="125"/>
      <c r="N31" s="125">
        <f t="shared" si="0"/>
        <v>0</v>
      </c>
      <c r="O31" s="125">
        <f t="shared" si="1"/>
        <v>0</v>
      </c>
      <c r="P31" s="125">
        <f t="shared" si="2"/>
        <v>0</v>
      </c>
      <c r="Q31" s="125">
        <f t="shared" si="3"/>
        <v>0</v>
      </c>
      <c r="R31" s="56"/>
    </row>
    <row r="32" spans="1:18" ht="12.75">
      <c r="A32" s="82">
        <v>25</v>
      </c>
      <c r="B32" s="93" t="s">
        <v>38</v>
      </c>
      <c r="C32" s="102"/>
      <c r="D32" s="113"/>
      <c r="E32" s="82"/>
      <c r="F32" s="120">
        <f aca="true" t="shared" si="4" ref="F32:Q32">F8+F14+F15+F20+F21+F22+F28+F29+F30+F31</f>
        <v>2756</v>
      </c>
      <c r="G32" s="120">
        <f t="shared" si="4"/>
        <v>2296</v>
      </c>
      <c r="H32" s="120">
        <f t="shared" si="4"/>
        <v>1250</v>
      </c>
      <c r="I32" s="120">
        <f t="shared" si="4"/>
        <v>460</v>
      </c>
      <c r="J32" s="120">
        <f t="shared" si="4"/>
        <v>0</v>
      </c>
      <c r="K32" s="120">
        <f t="shared" si="4"/>
        <v>0</v>
      </c>
      <c r="L32" s="120">
        <f t="shared" si="4"/>
        <v>0</v>
      </c>
      <c r="M32" s="120">
        <f t="shared" si="4"/>
        <v>0</v>
      </c>
      <c r="N32" s="120">
        <f t="shared" si="4"/>
        <v>2756</v>
      </c>
      <c r="O32" s="120">
        <f t="shared" si="4"/>
        <v>2296</v>
      </c>
      <c r="P32" s="120">
        <f t="shared" si="4"/>
        <v>1250</v>
      </c>
      <c r="Q32" s="120">
        <f t="shared" si="4"/>
        <v>460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82"/>
      <c r="F33" s="125">
        <v>163</v>
      </c>
      <c r="G33" s="125">
        <v>123</v>
      </c>
      <c r="H33" s="125">
        <v>81</v>
      </c>
      <c r="I33" s="125">
        <v>40</v>
      </c>
      <c r="J33" s="125"/>
      <c r="K33" s="125"/>
      <c r="L33" s="125"/>
      <c r="M33" s="125"/>
      <c r="N33" s="125">
        <f aca="true" t="shared" si="5" ref="N33:Q34">F33+J33</f>
        <v>163</v>
      </c>
      <c r="O33" s="125">
        <f t="shared" si="5"/>
        <v>123</v>
      </c>
      <c r="P33" s="125">
        <f t="shared" si="5"/>
        <v>81</v>
      </c>
      <c r="Q33" s="125">
        <f t="shared" si="5"/>
        <v>40</v>
      </c>
      <c r="R33" s="56"/>
    </row>
    <row r="34" spans="1:18" ht="12.75">
      <c r="A34" s="82">
        <v>27</v>
      </c>
      <c r="B34" s="95"/>
      <c r="C34" s="104" t="s">
        <v>55</v>
      </c>
      <c r="D34" s="115"/>
      <c r="E34" s="123"/>
      <c r="F34" s="125">
        <v>1</v>
      </c>
      <c r="G34" s="125">
        <v>1</v>
      </c>
      <c r="H34" s="125">
        <v>1</v>
      </c>
      <c r="I34" s="125"/>
      <c r="J34" s="125"/>
      <c r="K34" s="125"/>
      <c r="L34" s="125"/>
      <c r="M34" s="125"/>
      <c r="N34" s="125">
        <f t="shared" si="5"/>
        <v>1</v>
      </c>
      <c r="O34" s="125">
        <f t="shared" si="5"/>
        <v>1</v>
      </c>
      <c r="P34" s="125">
        <f t="shared" si="5"/>
        <v>1</v>
      </c>
      <c r="Q34" s="125">
        <f t="shared" si="5"/>
        <v>0</v>
      </c>
      <c r="R34" s="56"/>
    </row>
    <row r="35" spans="1:17" ht="12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" customHeight="1">
      <c r="A36" s="84"/>
      <c r="B36" s="84"/>
    </row>
    <row r="37" spans="1:2" ht="12" customHeight="1">
      <c r="A37" s="84"/>
      <c r="B37" s="84"/>
    </row>
    <row r="38" spans="1:2" ht="12" customHeight="1">
      <c r="A38" s="84"/>
      <c r="B38" s="84"/>
    </row>
    <row r="39" spans="1:2" ht="12" customHeight="1">
      <c r="A39" s="84"/>
      <c r="B39" s="84"/>
    </row>
    <row r="40" spans="1:2" ht="12" customHeight="1">
      <c r="A40" s="84"/>
      <c r="B40" s="84"/>
    </row>
    <row r="41" spans="1:2" ht="12" customHeight="1">
      <c r="A41" s="84"/>
      <c r="B41" s="84"/>
    </row>
    <row r="42" spans="1:2" ht="12" customHeight="1">
      <c r="A42" s="84"/>
      <c r="B42" s="84"/>
    </row>
    <row r="43" spans="1:2" ht="12" customHeight="1">
      <c r="A43" s="84"/>
      <c r="B43" s="84"/>
    </row>
    <row r="44" spans="1:2" ht="12" customHeight="1">
      <c r="A44" s="84"/>
      <c r="B44" s="84"/>
    </row>
    <row r="45" spans="1:2" ht="12" customHeight="1">
      <c r="A45" s="84"/>
      <c r="B45" s="84"/>
    </row>
    <row r="46" spans="1:2" ht="12" customHeight="1">
      <c r="A46" s="84"/>
      <c r="B46" s="84"/>
    </row>
    <row r="47" spans="1:2" ht="12" customHeight="1">
      <c r="A47" s="84"/>
      <c r="B47" s="84"/>
    </row>
    <row r="48" spans="1:2" ht="12" customHeight="1">
      <c r="A48" s="84"/>
      <c r="B48" s="84"/>
    </row>
    <row r="49" spans="1:2" ht="12" customHeight="1">
      <c r="A49" s="84"/>
      <c r="B49" s="84"/>
    </row>
    <row r="50" spans="1:2" ht="12" customHeight="1">
      <c r="A50" s="84"/>
      <c r="B50" s="84"/>
    </row>
    <row r="51" spans="1:2" ht="12" customHeight="1">
      <c r="A51" s="84"/>
      <c r="B51" s="84"/>
    </row>
    <row r="52" spans="1:2" ht="12" customHeight="1">
      <c r="A52" s="84"/>
      <c r="B52" s="84"/>
    </row>
    <row r="53" spans="1:2" ht="12" customHeight="1">
      <c r="A53" s="84"/>
      <c r="B53" s="84"/>
    </row>
    <row r="54" spans="1:2" ht="12" customHeight="1">
      <c r="A54" s="84"/>
      <c r="B54" s="84"/>
    </row>
    <row r="55" spans="1:2" ht="12" customHeight="1">
      <c r="A55" s="84"/>
      <c r="B55" s="84"/>
    </row>
    <row r="56" spans="1:2" ht="12" customHeight="1">
      <c r="A56" s="84"/>
      <c r="B56" s="84"/>
    </row>
    <row r="57" spans="1:2" ht="12" customHeight="1">
      <c r="A57" s="84"/>
      <c r="B57" s="84"/>
    </row>
    <row r="58" spans="1:2" ht="12" customHeight="1">
      <c r="A58" s="84"/>
      <c r="B58" s="84"/>
    </row>
    <row r="59" spans="1:2" ht="12" customHeight="1">
      <c r="A59" s="84"/>
      <c r="B59" s="84"/>
    </row>
    <row r="60" spans="1:2" ht="12" customHeight="1">
      <c r="A60" s="84"/>
      <c r="B60" s="84"/>
    </row>
    <row r="61" spans="1:2" ht="12" customHeight="1">
      <c r="A61" s="84"/>
      <c r="B61" s="84"/>
    </row>
    <row r="62" spans="1:2" ht="12" customHeight="1">
      <c r="A62" s="84"/>
      <c r="B62" s="84"/>
    </row>
    <row r="63" spans="1:2" ht="12" customHeight="1">
      <c r="A63" s="84"/>
      <c r="B63" s="84"/>
    </row>
    <row r="64" spans="1:2" ht="12" customHeight="1">
      <c r="A64" s="84"/>
      <c r="B64" s="84"/>
    </row>
    <row r="65" spans="1:2" ht="12" customHeight="1">
      <c r="A65" s="84"/>
      <c r="B65" s="84"/>
    </row>
    <row r="66" spans="1:2" ht="12" customHeight="1">
      <c r="A66" s="84"/>
      <c r="B66" s="84"/>
    </row>
    <row r="67" spans="1:2" ht="12" customHeight="1">
      <c r="A67" s="84"/>
      <c r="B67" s="84"/>
    </row>
    <row r="68" spans="1:2" ht="12" customHeight="1">
      <c r="A68" s="84"/>
      <c r="B68" s="84"/>
    </row>
    <row r="69" spans="1:2" ht="12" customHeight="1">
      <c r="A69" s="84"/>
      <c r="B69" s="84"/>
    </row>
    <row r="70" spans="1:2" ht="12" customHeight="1">
      <c r="A70" s="84"/>
      <c r="B70" s="84"/>
    </row>
    <row r="71" spans="1:2" ht="12" customHeight="1">
      <c r="A71" s="84"/>
      <c r="B71" s="84"/>
    </row>
    <row r="72" spans="1:2" ht="12" customHeight="1">
      <c r="A72" s="84"/>
      <c r="B72" s="84"/>
    </row>
    <row r="73" spans="1:2" ht="12" customHeight="1">
      <c r="A73" s="84"/>
      <c r="B73" s="84"/>
    </row>
    <row r="74" spans="1:2" ht="12" customHeight="1">
      <c r="A74" s="84"/>
      <c r="B74" s="84"/>
    </row>
    <row r="75" spans="1:2" ht="12" customHeight="1">
      <c r="A75" s="84"/>
      <c r="B75" s="84"/>
    </row>
    <row r="76" spans="1:2" ht="12" customHeight="1">
      <c r="A76" s="84"/>
      <c r="B76" s="84"/>
    </row>
    <row r="77" spans="1:2" ht="12" customHeight="1">
      <c r="A77" s="84"/>
      <c r="B77" s="84"/>
    </row>
    <row r="78" spans="1:2" ht="12" customHeight="1">
      <c r="A78" s="84"/>
      <c r="B78" s="84"/>
    </row>
    <row r="79" spans="1:2" ht="12" customHeight="1">
      <c r="A79" s="84"/>
      <c r="B79" s="84"/>
    </row>
  </sheetData>
  <mergeCells count="48">
    <mergeCell ref="B32:D32"/>
    <mergeCell ref="B33:B34"/>
    <mergeCell ref="C33:D33"/>
    <mergeCell ref="C34:D34"/>
    <mergeCell ref="B28:D28"/>
    <mergeCell ref="B29:D29"/>
    <mergeCell ref="B30:D30"/>
    <mergeCell ref="B31:D31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9:B13"/>
    <mergeCell ref="C9:D9"/>
    <mergeCell ref="C10:D10"/>
    <mergeCell ref="C11:D11"/>
    <mergeCell ref="C12:D12"/>
    <mergeCell ref="C13:D13"/>
    <mergeCell ref="P5:P6"/>
    <mergeCell ref="Q5:Q6"/>
    <mergeCell ref="B7:D7"/>
    <mergeCell ref="B8:D8"/>
    <mergeCell ref="G5:I5"/>
    <mergeCell ref="J5:J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&amp;L3225738C&amp;CФорма № Зведений- 1-АМ, Підрозділ: ТУ ДСА в Запорiзькій областi, Початок періоду: 18.04.2014, Кінець періоду: 20.10.2014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2.75">
      <c r="A2" s="106" t="s">
        <v>80</v>
      </c>
      <c r="B2" s="106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81"/>
      <c r="O2" s="182"/>
      <c r="P2" s="182"/>
      <c r="Q2" s="182"/>
    </row>
    <row r="3" spans="1:18" ht="18" customHeight="1">
      <c r="A3" s="80" t="s">
        <v>23</v>
      </c>
      <c r="B3" s="85" t="s">
        <v>81</v>
      </c>
      <c r="C3" s="145"/>
      <c r="D3" s="159"/>
      <c r="E3" s="80" t="s">
        <v>110</v>
      </c>
      <c r="F3" s="80" t="s">
        <v>67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56"/>
    </row>
    <row r="4" spans="1:18" ht="17.25" customHeight="1">
      <c r="A4" s="81"/>
      <c r="B4" s="130"/>
      <c r="C4" s="146"/>
      <c r="D4" s="160"/>
      <c r="E4" s="173"/>
      <c r="F4" s="175" t="s">
        <v>68</v>
      </c>
      <c r="G4" s="175"/>
      <c r="H4" s="175"/>
      <c r="I4" s="175"/>
      <c r="J4" s="178" t="s">
        <v>74</v>
      </c>
      <c r="K4" s="179"/>
      <c r="L4" s="179"/>
      <c r="M4" s="180"/>
      <c r="N4" s="117" t="s">
        <v>77</v>
      </c>
      <c r="O4" s="46" t="s">
        <v>75</v>
      </c>
      <c r="P4" s="49"/>
      <c r="Q4" s="52"/>
      <c r="R4" s="56"/>
    </row>
    <row r="5" spans="1:18" ht="17.25" customHeight="1">
      <c r="A5" s="81"/>
      <c r="B5" s="130"/>
      <c r="C5" s="146"/>
      <c r="D5" s="160"/>
      <c r="E5" s="173"/>
      <c r="F5" s="117" t="s">
        <v>69</v>
      </c>
      <c r="G5" s="176" t="s">
        <v>75</v>
      </c>
      <c r="H5" s="176"/>
      <c r="I5" s="176"/>
      <c r="J5" s="117" t="s">
        <v>69</v>
      </c>
      <c r="K5" s="88" t="s">
        <v>75</v>
      </c>
      <c r="L5" s="99"/>
      <c r="M5" s="110"/>
      <c r="N5" s="118"/>
      <c r="O5" s="47"/>
      <c r="P5" s="50"/>
      <c r="Q5" s="53"/>
      <c r="R5" s="56"/>
    </row>
    <row r="6" spans="1:18" ht="96">
      <c r="A6" s="81"/>
      <c r="B6" s="131"/>
      <c r="C6" s="147"/>
      <c r="D6" s="161"/>
      <c r="E6" s="173"/>
      <c r="F6" s="119"/>
      <c r="G6" s="125" t="s">
        <v>71</v>
      </c>
      <c r="H6" s="125" t="s">
        <v>121</v>
      </c>
      <c r="I6" s="125" t="s">
        <v>122</v>
      </c>
      <c r="J6" s="119"/>
      <c r="K6" s="125" t="s">
        <v>71</v>
      </c>
      <c r="L6" s="125" t="s">
        <v>123</v>
      </c>
      <c r="M6" s="125" t="s">
        <v>122</v>
      </c>
      <c r="N6" s="119"/>
      <c r="O6" s="125" t="s">
        <v>71</v>
      </c>
      <c r="P6" s="125" t="s">
        <v>124</v>
      </c>
      <c r="Q6" s="125" t="s">
        <v>122</v>
      </c>
      <c r="R6" s="56"/>
    </row>
    <row r="7" spans="1:18" ht="12.75">
      <c r="A7" s="123" t="s">
        <v>24</v>
      </c>
      <c r="B7" s="132" t="s">
        <v>26</v>
      </c>
      <c r="C7" s="148"/>
      <c r="D7" s="123"/>
      <c r="E7" s="82" t="s">
        <v>58</v>
      </c>
      <c r="F7" s="82">
        <v>1</v>
      </c>
      <c r="G7" s="82">
        <v>2</v>
      </c>
      <c r="H7" s="82">
        <v>3</v>
      </c>
      <c r="I7" s="82">
        <v>4</v>
      </c>
      <c r="J7" s="82">
        <v>5</v>
      </c>
      <c r="K7" s="82">
        <v>6</v>
      </c>
      <c r="L7" s="82">
        <v>7</v>
      </c>
      <c r="M7" s="82">
        <v>8</v>
      </c>
      <c r="N7" s="82">
        <v>9</v>
      </c>
      <c r="O7" s="82">
        <v>10</v>
      </c>
      <c r="P7" s="82">
        <v>11</v>
      </c>
      <c r="Q7" s="82">
        <v>12</v>
      </c>
      <c r="R7" s="56"/>
    </row>
    <row r="8" spans="1:18" ht="12.75">
      <c r="A8" s="82">
        <v>1</v>
      </c>
      <c r="B8" s="89" t="s">
        <v>82</v>
      </c>
      <c r="C8" s="111"/>
      <c r="D8" s="152"/>
      <c r="E8" s="82" t="s">
        <v>111</v>
      </c>
      <c r="F8" s="125">
        <v>2066</v>
      </c>
      <c r="G8" s="125">
        <v>2066</v>
      </c>
      <c r="H8" s="125">
        <v>1078</v>
      </c>
      <c r="I8" s="125" t="s">
        <v>120</v>
      </c>
      <c r="J8" s="125"/>
      <c r="K8" s="125"/>
      <c r="L8" s="125"/>
      <c r="M8" s="125" t="s">
        <v>120</v>
      </c>
      <c r="N8" s="125">
        <f aca="true" t="shared" si="0" ref="N8:N35">F8+J8</f>
        <v>2066</v>
      </c>
      <c r="O8" s="125">
        <f aca="true" t="shared" si="1" ref="O8:O35">G8+K8</f>
        <v>2066</v>
      </c>
      <c r="P8" s="125">
        <f aca="true" t="shared" si="2" ref="P8:P35">H8+L8</f>
        <v>1078</v>
      </c>
      <c r="Q8" s="125" t="s">
        <v>120</v>
      </c>
      <c r="R8" s="56"/>
    </row>
    <row r="9" spans="1:18" ht="36">
      <c r="A9" s="82">
        <v>2</v>
      </c>
      <c r="B9" s="94" t="s">
        <v>28</v>
      </c>
      <c r="C9" s="149" t="s">
        <v>91</v>
      </c>
      <c r="D9" s="149"/>
      <c r="E9" s="82" t="s">
        <v>112</v>
      </c>
      <c r="F9" s="125">
        <v>1210</v>
      </c>
      <c r="G9" s="125">
        <v>1210</v>
      </c>
      <c r="H9" s="125">
        <v>319</v>
      </c>
      <c r="I9" s="125" t="s">
        <v>120</v>
      </c>
      <c r="J9" s="125"/>
      <c r="K9" s="125"/>
      <c r="L9" s="125"/>
      <c r="M9" s="125" t="s">
        <v>120</v>
      </c>
      <c r="N9" s="125">
        <f t="shared" si="0"/>
        <v>1210</v>
      </c>
      <c r="O9" s="125">
        <f t="shared" si="1"/>
        <v>1210</v>
      </c>
      <c r="P9" s="125">
        <f t="shared" si="2"/>
        <v>319</v>
      </c>
      <c r="Q9" s="125" t="s">
        <v>120</v>
      </c>
      <c r="R9" s="56"/>
    </row>
    <row r="10" spans="1:18" ht="24">
      <c r="A10" s="82">
        <v>3</v>
      </c>
      <c r="B10" s="133"/>
      <c r="C10" s="149" t="s">
        <v>92</v>
      </c>
      <c r="D10" s="149"/>
      <c r="E10" s="82" t="s">
        <v>113</v>
      </c>
      <c r="F10" s="125">
        <v>799</v>
      </c>
      <c r="G10" s="125">
        <v>799</v>
      </c>
      <c r="H10" s="125">
        <v>721</v>
      </c>
      <c r="I10" s="125" t="s">
        <v>120</v>
      </c>
      <c r="J10" s="125"/>
      <c r="K10" s="125"/>
      <c r="L10" s="125"/>
      <c r="M10" s="125" t="s">
        <v>120</v>
      </c>
      <c r="N10" s="125">
        <f t="shared" si="0"/>
        <v>799</v>
      </c>
      <c r="O10" s="125">
        <f t="shared" si="1"/>
        <v>799</v>
      </c>
      <c r="P10" s="125">
        <f t="shared" si="2"/>
        <v>721</v>
      </c>
      <c r="Q10" s="125" t="s">
        <v>120</v>
      </c>
      <c r="R10" s="56"/>
    </row>
    <row r="11" spans="1:18" ht="36">
      <c r="A11" s="82">
        <v>4</v>
      </c>
      <c r="B11" s="95"/>
      <c r="C11" s="149" t="s">
        <v>93</v>
      </c>
      <c r="D11" s="149"/>
      <c r="E11" s="82" t="s">
        <v>114</v>
      </c>
      <c r="F11" s="125">
        <v>57</v>
      </c>
      <c r="G11" s="125">
        <v>57</v>
      </c>
      <c r="H11" s="125">
        <v>38</v>
      </c>
      <c r="I11" s="125" t="s">
        <v>120</v>
      </c>
      <c r="J11" s="125"/>
      <c r="K11" s="125"/>
      <c r="L11" s="125"/>
      <c r="M11" s="125" t="s">
        <v>120</v>
      </c>
      <c r="N11" s="125">
        <f t="shared" si="0"/>
        <v>57</v>
      </c>
      <c r="O11" s="125">
        <f t="shared" si="1"/>
        <v>57</v>
      </c>
      <c r="P11" s="125">
        <f t="shared" si="2"/>
        <v>38</v>
      </c>
      <c r="Q11" s="125" t="s">
        <v>120</v>
      </c>
      <c r="R11" s="56"/>
    </row>
    <row r="12" spans="1:18" ht="12.75">
      <c r="A12" s="82">
        <v>5</v>
      </c>
      <c r="B12" s="89" t="s">
        <v>83</v>
      </c>
      <c r="C12" s="111"/>
      <c r="D12" s="162"/>
      <c r="E12" s="82" t="s">
        <v>115</v>
      </c>
      <c r="F12" s="125">
        <v>2066</v>
      </c>
      <c r="G12" s="125">
        <v>2066</v>
      </c>
      <c r="H12" s="125">
        <v>1078</v>
      </c>
      <c r="I12" s="125" t="s">
        <v>120</v>
      </c>
      <c r="J12" s="125"/>
      <c r="K12" s="125"/>
      <c r="L12" s="125"/>
      <c r="M12" s="125" t="s">
        <v>120</v>
      </c>
      <c r="N12" s="125">
        <f t="shared" si="0"/>
        <v>2066</v>
      </c>
      <c r="O12" s="125">
        <f t="shared" si="1"/>
        <v>2066</v>
      </c>
      <c r="P12" s="125">
        <f t="shared" si="2"/>
        <v>1078</v>
      </c>
      <c r="Q12" s="125" t="s">
        <v>120</v>
      </c>
      <c r="R12" s="56"/>
    </row>
    <row r="13" spans="1:18" ht="12.75">
      <c r="A13" s="82">
        <v>6</v>
      </c>
      <c r="B13" s="134" t="s">
        <v>84</v>
      </c>
      <c r="C13" s="150" t="s">
        <v>94</v>
      </c>
      <c r="D13" s="163"/>
      <c r="E13" s="90" t="s">
        <v>115</v>
      </c>
      <c r="F13" s="125">
        <v>115</v>
      </c>
      <c r="G13" s="125">
        <v>115</v>
      </c>
      <c r="H13" s="125">
        <v>30</v>
      </c>
      <c r="I13" s="125" t="s">
        <v>120</v>
      </c>
      <c r="J13" s="125"/>
      <c r="K13" s="125"/>
      <c r="L13" s="125"/>
      <c r="M13" s="125" t="s">
        <v>120</v>
      </c>
      <c r="N13" s="125">
        <f t="shared" si="0"/>
        <v>115</v>
      </c>
      <c r="O13" s="125">
        <f t="shared" si="1"/>
        <v>115</v>
      </c>
      <c r="P13" s="125">
        <f t="shared" si="2"/>
        <v>30</v>
      </c>
      <c r="Q13" s="125" t="s">
        <v>120</v>
      </c>
      <c r="R13" s="56"/>
    </row>
    <row r="14" spans="1:18" ht="12.75">
      <c r="A14" s="82">
        <v>7</v>
      </c>
      <c r="B14" s="135"/>
      <c r="C14" s="150" t="s">
        <v>95</v>
      </c>
      <c r="D14" s="164"/>
      <c r="E14" s="91"/>
      <c r="F14" s="125">
        <v>33</v>
      </c>
      <c r="G14" s="125">
        <v>33</v>
      </c>
      <c r="H14" s="125">
        <v>21</v>
      </c>
      <c r="I14" s="125" t="s">
        <v>120</v>
      </c>
      <c r="J14" s="125"/>
      <c r="K14" s="125"/>
      <c r="L14" s="125"/>
      <c r="M14" s="125" t="s">
        <v>120</v>
      </c>
      <c r="N14" s="125">
        <f t="shared" si="0"/>
        <v>33</v>
      </c>
      <c r="O14" s="125">
        <f t="shared" si="1"/>
        <v>33</v>
      </c>
      <c r="P14" s="125">
        <f t="shared" si="2"/>
        <v>21</v>
      </c>
      <c r="Q14" s="125" t="s">
        <v>120</v>
      </c>
      <c r="R14" s="56"/>
    </row>
    <row r="15" spans="1:18" ht="12.75">
      <c r="A15" s="82">
        <v>8</v>
      </c>
      <c r="B15" s="135"/>
      <c r="C15" s="150" t="s">
        <v>96</v>
      </c>
      <c r="D15" s="164"/>
      <c r="E15" s="91"/>
      <c r="F15" s="125">
        <v>3</v>
      </c>
      <c r="G15" s="125">
        <v>3</v>
      </c>
      <c r="H15" s="125"/>
      <c r="I15" s="125" t="s">
        <v>120</v>
      </c>
      <c r="J15" s="125"/>
      <c r="K15" s="125"/>
      <c r="L15" s="125"/>
      <c r="M15" s="125" t="s">
        <v>120</v>
      </c>
      <c r="N15" s="125">
        <f t="shared" si="0"/>
        <v>3</v>
      </c>
      <c r="O15" s="125">
        <f t="shared" si="1"/>
        <v>3</v>
      </c>
      <c r="P15" s="125">
        <f t="shared" si="2"/>
        <v>0</v>
      </c>
      <c r="Q15" s="125" t="s">
        <v>120</v>
      </c>
      <c r="R15" s="56"/>
    </row>
    <row r="16" spans="1:18" ht="24">
      <c r="A16" s="82">
        <v>9</v>
      </c>
      <c r="B16" s="135"/>
      <c r="C16" s="150" t="s">
        <v>97</v>
      </c>
      <c r="D16" s="164"/>
      <c r="E16" s="91"/>
      <c r="F16" s="125">
        <v>889</v>
      </c>
      <c r="G16" s="125">
        <v>889</v>
      </c>
      <c r="H16" s="125">
        <v>210</v>
      </c>
      <c r="I16" s="125" t="s">
        <v>120</v>
      </c>
      <c r="J16" s="125"/>
      <c r="K16" s="125"/>
      <c r="L16" s="125"/>
      <c r="M16" s="125" t="s">
        <v>120</v>
      </c>
      <c r="N16" s="125">
        <f t="shared" si="0"/>
        <v>889</v>
      </c>
      <c r="O16" s="125">
        <f t="shared" si="1"/>
        <v>889</v>
      </c>
      <c r="P16" s="125">
        <f t="shared" si="2"/>
        <v>210</v>
      </c>
      <c r="Q16" s="125" t="s">
        <v>120</v>
      </c>
      <c r="R16" s="56"/>
    </row>
    <row r="17" spans="1:18" ht="12.75">
      <c r="A17" s="82">
        <v>10</v>
      </c>
      <c r="B17" s="135"/>
      <c r="C17" s="150" t="s">
        <v>98</v>
      </c>
      <c r="D17" s="164"/>
      <c r="E17" s="91"/>
      <c r="F17" s="125">
        <v>165</v>
      </c>
      <c r="G17" s="125">
        <v>165</v>
      </c>
      <c r="H17" s="125">
        <v>2</v>
      </c>
      <c r="I17" s="125" t="s">
        <v>120</v>
      </c>
      <c r="J17" s="125"/>
      <c r="K17" s="125"/>
      <c r="L17" s="125"/>
      <c r="M17" s="125" t="s">
        <v>120</v>
      </c>
      <c r="N17" s="125">
        <f t="shared" si="0"/>
        <v>165</v>
      </c>
      <c r="O17" s="125">
        <f t="shared" si="1"/>
        <v>165</v>
      </c>
      <c r="P17" s="125">
        <f t="shared" si="2"/>
        <v>2</v>
      </c>
      <c r="Q17" s="125" t="s">
        <v>120</v>
      </c>
      <c r="R17" s="56"/>
    </row>
    <row r="18" spans="1:18" ht="12.75">
      <c r="A18" s="82">
        <v>11</v>
      </c>
      <c r="B18" s="135"/>
      <c r="C18" s="150" t="s">
        <v>99</v>
      </c>
      <c r="D18" s="164"/>
      <c r="E18" s="91"/>
      <c r="F18" s="125">
        <v>88</v>
      </c>
      <c r="G18" s="125">
        <v>88</v>
      </c>
      <c r="H18" s="125">
        <v>8</v>
      </c>
      <c r="I18" s="125" t="s">
        <v>120</v>
      </c>
      <c r="J18" s="125"/>
      <c r="K18" s="125"/>
      <c r="L18" s="125"/>
      <c r="M18" s="125" t="s">
        <v>120</v>
      </c>
      <c r="N18" s="125">
        <f t="shared" si="0"/>
        <v>88</v>
      </c>
      <c r="O18" s="125">
        <f t="shared" si="1"/>
        <v>88</v>
      </c>
      <c r="P18" s="125">
        <f t="shared" si="2"/>
        <v>8</v>
      </c>
      <c r="Q18" s="125" t="s">
        <v>120</v>
      </c>
      <c r="R18" s="56"/>
    </row>
    <row r="19" spans="1:18" ht="12.75">
      <c r="A19" s="82">
        <v>12</v>
      </c>
      <c r="B19" s="135"/>
      <c r="C19" s="150" t="s">
        <v>98</v>
      </c>
      <c r="D19" s="164"/>
      <c r="E19" s="91"/>
      <c r="F19" s="125">
        <v>9</v>
      </c>
      <c r="G19" s="125">
        <v>9</v>
      </c>
      <c r="H19" s="125"/>
      <c r="I19" s="125" t="s">
        <v>120</v>
      </c>
      <c r="J19" s="125"/>
      <c r="K19" s="125"/>
      <c r="L19" s="125"/>
      <c r="M19" s="125" t="s">
        <v>120</v>
      </c>
      <c r="N19" s="125">
        <f t="shared" si="0"/>
        <v>9</v>
      </c>
      <c r="O19" s="125">
        <f t="shared" si="1"/>
        <v>9</v>
      </c>
      <c r="P19" s="125">
        <f t="shared" si="2"/>
        <v>0</v>
      </c>
      <c r="Q19" s="125" t="s">
        <v>120</v>
      </c>
      <c r="R19" s="56"/>
    </row>
    <row r="20" spans="1:18" ht="12.75">
      <c r="A20" s="82">
        <v>13</v>
      </c>
      <c r="B20" s="135"/>
      <c r="C20" s="150" t="s">
        <v>100</v>
      </c>
      <c r="D20" s="164"/>
      <c r="E20" s="91"/>
      <c r="F20" s="125">
        <v>64</v>
      </c>
      <c r="G20" s="125">
        <v>64</v>
      </c>
      <c r="H20" s="125">
        <v>1</v>
      </c>
      <c r="I20" s="125" t="s">
        <v>120</v>
      </c>
      <c r="J20" s="125"/>
      <c r="K20" s="125"/>
      <c r="L20" s="125"/>
      <c r="M20" s="125" t="s">
        <v>120</v>
      </c>
      <c r="N20" s="125">
        <f t="shared" si="0"/>
        <v>64</v>
      </c>
      <c r="O20" s="125">
        <f t="shared" si="1"/>
        <v>64</v>
      </c>
      <c r="P20" s="125">
        <f t="shared" si="2"/>
        <v>1</v>
      </c>
      <c r="Q20" s="125" t="s">
        <v>120</v>
      </c>
      <c r="R20" s="56"/>
    </row>
    <row r="21" spans="1:18" ht="12.75">
      <c r="A21" s="82">
        <v>14</v>
      </c>
      <c r="B21" s="135"/>
      <c r="C21" s="150" t="s">
        <v>98</v>
      </c>
      <c r="D21" s="164"/>
      <c r="E21" s="91"/>
      <c r="F21" s="125">
        <v>19</v>
      </c>
      <c r="G21" s="125">
        <v>19</v>
      </c>
      <c r="H21" s="125"/>
      <c r="I21" s="125" t="s">
        <v>120</v>
      </c>
      <c r="J21" s="125"/>
      <c r="K21" s="125"/>
      <c r="L21" s="125"/>
      <c r="M21" s="125" t="s">
        <v>120</v>
      </c>
      <c r="N21" s="125">
        <f t="shared" si="0"/>
        <v>19</v>
      </c>
      <c r="O21" s="125">
        <f t="shared" si="1"/>
        <v>19</v>
      </c>
      <c r="P21" s="125">
        <f t="shared" si="2"/>
        <v>0</v>
      </c>
      <c r="Q21" s="125" t="s">
        <v>120</v>
      </c>
      <c r="R21" s="56"/>
    </row>
    <row r="22" spans="1:18" ht="24">
      <c r="A22" s="82">
        <v>15</v>
      </c>
      <c r="B22" s="135"/>
      <c r="C22" s="150" t="s">
        <v>101</v>
      </c>
      <c r="D22" s="164"/>
      <c r="E22" s="91"/>
      <c r="F22" s="125">
        <v>6</v>
      </c>
      <c r="G22" s="125">
        <v>6</v>
      </c>
      <c r="H22" s="125"/>
      <c r="I22" s="125" t="s">
        <v>120</v>
      </c>
      <c r="J22" s="125"/>
      <c r="K22" s="125"/>
      <c r="L22" s="125"/>
      <c r="M22" s="125" t="s">
        <v>120</v>
      </c>
      <c r="N22" s="125">
        <f t="shared" si="0"/>
        <v>6</v>
      </c>
      <c r="O22" s="125">
        <f t="shared" si="1"/>
        <v>6</v>
      </c>
      <c r="P22" s="125">
        <f t="shared" si="2"/>
        <v>0</v>
      </c>
      <c r="Q22" s="125" t="s">
        <v>120</v>
      </c>
      <c r="R22" s="56"/>
    </row>
    <row r="23" spans="1:18" ht="12.75">
      <c r="A23" s="82">
        <v>16</v>
      </c>
      <c r="B23" s="135"/>
      <c r="C23" s="150" t="s">
        <v>98</v>
      </c>
      <c r="D23" s="164"/>
      <c r="E23" s="91"/>
      <c r="F23" s="125"/>
      <c r="G23" s="125"/>
      <c r="H23" s="125"/>
      <c r="I23" s="125" t="s">
        <v>120</v>
      </c>
      <c r="J23" s="125"/>
      <c r="K23" s="125"/>
      <c r="L23" s="125"/>
      <c r="M23" s="125" t="s">
        <v>120</v>
      </c>
      <c r="N23" s="125">
        <f t="shared" si="0"/>
        <v>0</v>
      </c>
      <c r="O23" s="125">
        <f t="shared" si="1"/>
        <v>0</v>
      </c>
      <c r="P23" s="125">
        <f t="shared" si="2"/>
        <v>0</v>
      </c>
      <c r="Q23" s="125" t="s">
        <v>120</v>
      </c>
      <c r="R23" s="56"/>
    </row>
    <row r="24" spans="1:18" ht="12.75">
      <c r="A24" s="82">
        <v>17</v>
      </c>
      <c r="B24" s="135"/>
      <c r="C24" s="150" t="s">
        <v>102</v>
      </c>
      <c r="D24" s="164"/>
      <c r="E24" s="91"/>
      <c r="F24" s="125">
        <v>2</v>
      </c>
      <c r="G24" s="125">
        <v>2</v>
      </c>
      <c r="H24" s="125"/>
      <c r="I24" s="125" t="s">
        <v>120</v>
      </c>
      <c r="J24" s="125"/>
      <c r="K24" s="125"/>
      <c r="L24" s="125"/>
      <c r="M24" s="125" t="s">
        <v>120</v>
      </c>
      <c r="N24" s="125">
        <f t="shared" si="0"/>
        <v>2</v>
      </c>
      <c r="O24" s="125">
        <f t="shared" si="1"/>
        <v>2</v>
      </c>
      <c r="P24" s="125">
        <f t="shared" si="2"/>
        <v>0</v>
      </c>
      <c r="Q24" s="125" t="s">
        <v>120</v>
      </c>
      <c r="R24" s="56"/>
    </row>
    <row r="25" spans="1:18" ht="12.75">
      <c r="A25" s="82">
        <v>18</v>
      </c>
      <c r="B25" s="135"/>
      <c r="C25" s="150" t="s">
        <v>98</v>
      </c>
      <c r="D25" s="164"/>
      <c r="E25" s="91"/>
      <c r="F25" s="125"/>
      <c r="G25" s="125"/>
      <c r="H25" s="125"/>
      <c r="I25" s="125" t="s">
        <v>120</v>
      </c>
      <c r="J25" s="125"/>
      <c r="K25" s="125"/>
      <c r="L25" s="125"/>
      <c r="M25" s="125" t="s">
        <v>120</v>
      </c>
      <c r="N25" s="125">
        <f t="shared" si="0"/>
        <v>0</v>
      </c>
      <c r="O25" s="125">
        <f t="shared" si="1"/>
        <v>0</v>
      </c>
      <c r="P25" s="125">
        <f t="shared" si="2"/>
        <v>0</v>
      </c>
      <c r="Q25" s="125" t="s">
        <v>120</v>
      </c>
      <c r="R25" s="56"/>
    </row>
    <row r="26" spans="1:18" ht="24">
      <c r="A26" s="82">
        <v>19</v>
      </c>
      <c r="B26" s="135"/>
      <c r="C26" s="150" t="s">
        <v>103</v>
      </c>
      <c r="D26" s="164"/>
      <c r="E26" s="91"/>
      <c r="F26" s="125">
        <v>47</v>
      </c>
      <c r="G26" s="125">
        <v>47</v>
      </c>
      <c r="H26" s="125">
        <v>4</v>
      </c>
      <c r="I26" s="125" t="s">
        <v>120</v>
      </c>
      <c r="J26" s="125"/>
      <c r="K26" s="125"/>
      <c r="L26" s="125"/>
      <c r="M26" s="125" t="s">
        <v>120</v>
      </c>
      <c r="N26" s="125">
        <f t="shared" si="0"/>
        <v>47</v>
      </c>
      <c r="O26" s="125">
        <f t="shared" si="1"/>
        <v>47</v>
      </c>
      <c r="P26" s="125">
        <f t="shared" si="2"/>
        <v>4</v>
      </c>
      <c r="Q26" s="125" t="s">
        <v>120</v>
      </c>
      <c r="R26" s="56"/>
    </row>
    <row r="27" spans="1:18" ht="12.75">
      <c r="A27" s="82">
        <v>20</v>
      </c>
      <c r="B27" s="136"/>
      <c r="C27" s="150" t="s">
        <v>98</v>
      </c>
      <c r="D27" s="165"/>
      <c r="E27" s="92"/>
      <c r="F27" s="125">
        <v>4</v>
      </c>
      <c r="G27" s="125">
        <v>4</v>
      </c>
      <c r="H27" s="125"/>
      <c r="I27" s="125" t="s">
        <v>120</v>
      </c>
      <c r="J27" s="125"/>
      <c r="K27" s="125"/>
      <c r="L27" s="125"/>
      <c r="M27" s="125" t="s">
        <v>120</v>
      </c>
      <c r="N27" s="125">
        <f t="shared" si="0"/>
        <v>4</v>
      </c>
      <c r="O27" s="125">
        <f t="shared" si="1"/>
        <v>4</v>
      </c>
      <c r="P27" s="125">
        <f t="shared" si="2"/>
        <v>0</v>
      </c>
      <c r="Q27" s="125" t="s">
        <v>120</v>
      </c>
      <c r="R27" s="56"/>
    </row>
    <row r="28" spans="1:18" ht="12.75">
      <c r="A28" s="82">
        <v>21</v>
      </c>
      <c r="B28" s="89" t="s">
        <v>85</v>
      </c>
      <c r="C28" s="111"/>
      <c r="D28" s="166"/>
      <c r="E28" s="94" t="s">
        <v>116</v>
      </c>
      <c r="F28" s="125">
        <v>102</v>
      </c>
      <c r="G28" s="125">
        <v>102</v>
      </c>
      <c r="H28" s="125">
        <v>59</v>
      </c>
      <c r="I28" s="125" t="s">
        <v>120</v>
      </c>
      <c r="J28" s="125"/>
      <c r="K28" s="125"/>
      <c r="L28" s="125"/>
      <c r="M28" s="125" t="s">
        <v>120</v>
      </c>
      <c r="N28" s="125">
        <f t="shared" si="0"/>
        <v>102</v>
      </c>
      <c r="O28" s="125">
        <f t="shared" si="1"/>
        <v>102</v>
      </c>
      <c r="P28" s="125">
        <f t="shared" si="2"/>
        <v>59</v>
      </c>
      <c r="Q28" s="125" t="s">
        <v>120</v>
      </c>
      <c r="R28" s="56"/>
    </row>
    <row r="29" spans="1:18" ht="36">
      <c r="A29" s="82">
        <v>22</v>
      </c>
      <c r="B29" s="94" t="s">
        <v>28</v>
      </c>
      <c r="C29" s="151" t="s">
        <v>104</v>
      </c>
      <c r="D29" s="166"/>
      <c r="E29" s="133"/>
      <c r="F29" s="125">
        <v>94</v>
      </c>
      <c r="G29" s="125">
        <v>94</v>
      </c>
      <c r="H29" s="125">
        <v>52</v>
      </c>
      <c r="I29" s="125" t="s">
        <v>120</v>
      </c>
      <c r="J29" s="125"/>
      <c r="K29" s="125"/>
      <c r="L29" s="125"/>
      <c r="M29" s="125" t="s">
        <v>120</v>
      </c>
      <c r="N29" s="125">
        <f t="shared" si="0"/>
        <v>94</v>
      </c>
      <c r="O29" s="125">
        <f t="shared" si="1"/>
        <v>94</v>
      </c>
      <c r="P29" s="125">
        <f t="shared" si="2"/>
        <v>52</v>
      </c>
      <c r="Q29" s="125" t="s">
        <v>120</v>
      </c>
      <c r="R29" s="56"/>
    </row>
    <row r="30" spans="1:18" ht="36">
      <c r="A30" s="82">
        <v>23</v>
      </c>
      <c r="B30" s="133"/>
      <c r="C30" s="149" t="s">
        <v>105</v>
      </c>
      <c r="D30" s="149"/>
      <c r="E30" s="133"/>
      <c r="F30" s="125">
        <v>8</v>
      </c>
      <c r="G30" s="125">
        <v>8</v>
      </c>
      <c r="H30" s="125">
        <v>7</v>
      </c>
      <c r="I30" s="125" t="s">
        <v>120</v>
      </c>
      <c r="J30" s="125"/>
      <c r="K30" s="125"/>
      <c r="L30" s="125"/>
      <c r="M30" s="125" t="s">
        <v>120</v>
      </c>
      <c r="N30" s="125">
        <f t="shared" si="0"/>
        <v>8</v>
      </c>
      <c r="O30" s="125">
        <f t="shared" si="1"/>
        <v>8</v>
      </c>
      <c r="P30" s="125">
        <f t="shared" si="2"/>
        <v>7</v>
      </c>
      <c r="Q30" s="125" t="s">
        <v>120</v>
      </c>
      <c r="R30" s="56"/>
    </row>
    <row r="31" spans="1:18" ht="36">
      <c r="A31" s="82">
        <v>24</v>
      </c>
      <c r="B31" s="133"/>
      <c r="C31" s="152" t="s">
        <v>106</v>
      </c>
      <c r="D31" s="152"/>
      <c r="E31" s="133"/>
      <c r="F31" s="125"/>
      <c r="G31" s="125"/>
      <c r="H31" s="125"/>
      <c r="I31" s="125" t="s">
        <v>120</v>
      </c>
      <c r="J31" s="125"/>
      <c r="K31" s="125"/>
      <c r="L31" s="125"/>
      <c r="M31" s="125" t="s">
        <v>120</v>
      </c>
      <c r="N31" s="125">
        <f t="shared" si="0"/>
        <v>0</v>
      </c>
      <c r="O31" s="125">
        <f t="shared" si="1"/>
        <v>0</v>
      </c>
      <c r="P31" s="125">
        <f t="shared" si="2"/>
        <v>0</v>
      </c>
      <c r="Q31" s="125" t="s">
        <v>120</v>
      </c>
      <c r="R31" s="56"/>
    </row>
    <row r="32" spans="1:18" ht="36">
      <c r="A32" s="82">
        <v>25</v>
      </c>
      <c r="B32" s="95"/>
      <c r="C32" s="152" t="s">
        <v>107</v>
      </c>
      <c r="D32" s="152"/>
      <c r="E32" s="95"/>
      <c r="F32" s="125"/>
      <c r="G32" s="125"/>
      <c r="H32" s="125"/>
      <c r="I32" s="125" t="s">
        <v>120</v>
      </c>
      <c r="J32" s="125"/>
      <c r="K32" s="125"/>
      <c r="L32" s="125"/>
      <c r="M32" s="125" t="s">
        <v>120</v>
      </c>
      <c r="N32" s="125">
        <f t="shared" si="0"/>
        <v>0</v>
      </c>
      <c r="O32" s="125">
        <f t="shared" si="1"/>
        <v>0</v>
      </c>
      <c r="P32" s="125">
        <f t="shared" si="2"/>
        <v>0</v>
      </c>
      <c r="Q32" s="125" t="s">
        <v>120</v>
      </c>
      <c r="R32" s="56"/>
    </row>
    <row r="33" spans="1:18" ht="12.75">
      <c r="A33" s="82">
        <v>26</v>
      </c>
      <c r="B33" s="89" t="s">
        <v>86</v>
      </c>
      <c r="C33" s="111"/>
      <c r="D33" s="167"/>
      <c r="E33" s="90" t="s">
        <v>117</v>
      </c>
      <c r="F33" s="125"/>
      <c r="G33" s="125"/>
      <c r="H33" s="125"/>
      <c r="I33" s="125" t="s">
        <v>120</v>
      </c>
      <c r="J33" s="125"/>
      <c r="K33" s="125"/>
      <c r="L33" s="125"/>
      <c r="M33" s="125" t="s">
        <v>120</v>
      </c>
      <c r="N33" s="125">
        <f t="shared" si="0"/>
        <v>0</v>
      </c>
      <c r="O33" s="125">
        <f t="shared" si="1"/>
        <v>0</v>
      </c>
      <c r="P33" s="125">
        <f t="shared" si="2"/>
        <v>0</v>
      </c>
      <c r="Q33" s="125" t="s">
        <v>120</v>
      </c>
      <c r="R33" s="56"/>
    </row>
    <row r="34" spans="1:18" ht="12.75">
      <c r="A34" s="82">
        <v>27</v>
      </c>
      <c r="B34" s="137" t="s">
        <v>28</v>
      </c>
      <c r="C34" s="152" t="s">
        <v>108</v>
      </c>
      <c r="D34" s="168"/>
      <c r="E34" s="91"/>
      <c r="F34" s="125"/>
      <c r="G34" s="125"/>
      <c r="H34" s="125"/>
      <c r="I34" s="125" t="s">
        <v>120</v>
      </c>
      <c r="J34" s="125"/>
      <c r="K34" s="125"/>
      <c r="L34" s="125"/>
      <c r="M34" s="125" t="s">
        <v>120</v>
      </c>
      <c r="N34" s="125">
        <f t="shared" si="0"/>
        <v>0</v>
      </c>
      <c r="O34" s="125">
        <f t="shared" si="1"/>
        <v>0</v>
      </c>
      <c r="P34" s="125">
        <f t="shared" si="2"/>
        <v>0</v>
      </c>
      <c r="Q34" s="125" t="s">
        <v>120</v>
      </c>
      <c r="R34" s="56"/>
    </row>
    <row r="35" spans="1:18" ht="24">
      <c r="A35" s="82">
        <v>28</v>
      </c>
      <c r="B35" s="138"/>
      <c r="C35" s="153" t="s">
        <v>109</v>
      </c>
      <c r="D35" s="169"/>
      <c r="E35" s="92"/>
      <c r="F35" s="125"/>
      <c r="G35" s="125"/>
      <c r="H35" s="125"/>
      <c r="I35" s="125" t="s">
        <v>120</v>
      </c>
      <c r="J35" s="125"/>
      <c r="K35" s="125"/>
      <c r="L35" s="125"/>
      <c r="M35" s="125" t="s">
        <v>120</v>
      </c>
      <c r="N35" s="125">
        <f t="shared" si="0"/>
        <v>0</v>
      </c>
      <c r="O35" s="125">
        <f t="shared" si="1"/>
        <v>0</v>
      </c>
      <c r="P35" s="125">
        <f t="shared" si="2"/>
        <v>0</v>
      </c>
      <c r="Q35" s="125" t="s">
        <v>120</v>
      </c>
      <c r="R35" s="56"/>
    </row>
    <row r="36" spans="1:18" ht="12.75">
      <c r="A36" s="129">
        <v>29</v>
      </c>
      <c r="B36" s="139" t="s">
        <v>87</v>
      </c>
      <c r="C36" s="154"/>
      <c r="D36" s="170"/>
      <c r="E36" s="174" t="s">
        <v>118</v>
      </c>
      <c r="F36" s="125">
        <v>460</v>
      </c>
      <c r="G36" s="125" t="s">
        <v>120</v>
      </c>
      <c r="H36" s="125" t="s">
        <v>120</v>
      </c>
      <c r="I36" s="125">
        <v>460</v>
      </c>
      <c r="J36" s="125"/>
      <c r="K36" s="125" t="s">
        <v>120</v>
      </c>
      <c r="L36" s="125" t="s">
        <v>120</v>
      </c>
      <c r="M36" s="125"/>
      <c r="N36" s="125">
        <f>F36+J36</f>
        <v>460</v>
      </c>
      <c r="O36" s="125" t="s">
        <v>120</v>
      </c>
      <c r="P36" s="125" t="s">
        <v>120</v>
      </c>
      <c r="Q36" s="125">
        <f>F36+J36</f>
        <v>460</v>
      </c>
      <c r="R36" s="56"/>
    </row>
    <row r="37" spans="1:18" ht="12.75">
      <c r="A37" s="129">
        <v>30</v>
      </c>
      <c r="B37" s="140" t="s">
        <v>88</v>
      </c>
      <c r="C37" s="155"/>
      <c r="D37" s="170"/>
      <c r="E37" s="174" t="s">
        <v>119</v>
      </c>
      <c r="F37" s="125">
        <v>128</v>
      </c>
      <c r="G37" s="125">
        <v>128</v>
      </c>
      <c r="H37" s="125">
        <v>113</v>
      </c>
      <c r="I37" s="125" t="s">
        <v>120</v>
      </c>
      <c r="J37" s="125"/>
      <c r="K37" s="125"/>
      <c r="L37" s="125"/>
      <c r="M37" s="125" t="s">
        <v>120</v>
      </c>
      <c r="N37" s="125">
        <f>F37+J37</f>
        <v>128</v>
      </c>
      <c r="O37" s="125">
        <f>G37+K37</f>
        <v>128</v>
      </c>
      <c r="P37" s="125">
        <f>H37+L37</f>
        <v>113</v>
      </c>
      <c r="Q37" s="125" t="s">
        <v>120</v>
      </c>
      <c r="R37" s="56"/>
    </row>
    <row r="38" spans="1:18" ht="12.75">
      <c r="A38" s="129">
        <v>31</v>
      </c>
      <c r="B38" s="141" t="s">
        <v>89</v>
      </c>
      <c r="C38" s="156"/>
      <c r="D38" s="171"/>
      <c r="E38" s="82"/>
      <c r="F38" s="120">
        <f>F8+F28+F33+F36+F37</f>
        <v>2756</v>
      </c>
      <c r="G38" s="120">
        <f>G8+G28+G33+G37</f>
        <v>2296</v>
      </c>
      <c r="H38" s="120">
        <f>H8+H28+H33+H37</f>
        <v>1250</v>
      </c>
      <c r="I38" s="120">
        <f>I36</f>
        <v>460</v>
      </c>
      <c r="J38" s="120">
        <f>J8+J28+J33+J36+J37</f>
        <v>0</v>
      </c>
      <c r="K38" s="120">
        <f>K8+K28+K33+K37</f>
        <v>0</v>
      </c>
      <c r="L38" s="120">
        <f>L8+L28+L33+L37</f>
        <v>0</v>
      </c>
      <c r="M38" s="120">
        <f>M36</f>
        <v>0</v>
      </c>
      <c r="N38" s="120">
        <f>N8+N28+N33+N36+N37</f>
        <v>2756</v>
      </c>
      <c r="O38" s="120">
        <f>O8+O28+O33+O37</f>
        <v>2296</v>
      </c>
      <c r="P38" s="120">
        <f>P8+P28+P33+P37</f>
        <v>1250</v>
      </c>
      <c r="Q38" s="120">
        <f>I38+M38</f>
        <v>460</v>
      </c>
      <c r="R38" s="56"/>
    </row>
    <row r="39" spans="1:18" ht="12.75">
      <c r="A39" s="82">
        <v>32</v>
      </c>
      <c r="B39" s="142" t="s">
        <v>90</v>
      </c>
      <c r="C39" s="157"/>
      <c r="D39" s="172"/>
      <c r="E39" s="82"/>
      <c r="F39" s="125">
        <v>237</v>
      </c>
      <c r="G39" s="125">
        <v>232</v>
      </c>
      <c r="H39" s="125">
        <v>29</v>
      </c>
      <c r="I39" s="125">
        <v>5</v>
      </c>
      <c r="J39" s="125"/>
      <c r="K39" s="125"/>
      <c r="L39" s="125"/>
      <c r="M39" s="125"/>
      <c r="N39" s="120">
        <f>F39+J39</f>
        <v>237</v>
      </c>
      <c r="O39" s="120">
        <f>G39+K39</f>
        <v>232</v>
      </c>
      <c r="P39" s="120">
        <f>H39+L39</f>
        <v>29</v>
      </c>
      <c r="Q39" s="120">
        <f>I39+M39</f>
        <v>5</v>
      </c>
      <c r="R39" s="56"/>
    </row>
    <row r="40" spans="1:17" ht="12.75">
      <c r="A40" s="83"/>
      <c r="B40" s="143"/>
      <c r="C40" s="158"/>
      <c r="D40" s="158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2" customHeight="1">
      <c r="A41" s="84"/>
    </row>
    <row r="42" ht="12" customHeight="1">
      <c r="A42" s="84"/>
    </row>
    <row r="43" spans="1:7" ht="12" customHeight="1">
      <c r="A43" s="84"/>
      <c r="G43" s="177"/>
    </row>
    <row r="44" ht="12" customHeight="1">
      <c r="A44" s="84"/>
    </row>
    <row r="45" ht="12" customHeight="1">
      <c r="A45" s="84"/>
    </row>
    <row r="46" ht="12" customHeight="1">
      <c r="A46" s="84"/>
    </row>
    <row r="47" ht="12" customHeight="1">
      <c r="A47" s="84"/>
    </row>
    <row r="48" ht="12" customHeight="1">
      <c r="A48" s="84"/>
    </row>
    <row r="49" ht="12" customHeight="1">
      <c r="A49" s="84"/>
    </row>
    <row r="50" ht="12" customHeight="1">
      <c r="A50" s="84"/>
    </row>
    <row r="51" ht="12" customHeight="1">
      <c r="A51" s="84"/>
    </row>
    <row r="52" ht="12" customHeight="1">
      <c r="A52" s="84"/>
    </row>
    <row r="53" ht="12" customHeight="1">
      <c r="A53" s="84"/>
    </row>
    <row r="54" ht="12" customHeight="1">
      <c r="A54" s="84"/>
    </row>
    <row r="55" ht="12" customHeight="1">
      <c r="A55" s="84"/>
    </row>
    <row r="56" ht="12" customHeight="1">
      <c r="A56" s="84"/>
    </row>
    <row r="57" ht="12" customHeight="1">
      <c r="A57" s="84"/>
    </row>
    <row r="58" ht="12" customHeight="1">
      <c r="A58" s="84"/>
    </row>
    <row r="59" ht="12" customHeight="1">
      <c r="A59" s="84"/>
    </row>
    <row r="60" ht="12" customHeight="1">
      <c r="A60" s="84"/>
    </row>
    <row r="61" ht="12" customHeight="1">
      <c r="A61" s="84"/>
    </row>
    <row r="62" ht="12" customHeight="1">
      <c r="A62" s="84"/>
    </row>
    <row r="63" ht="12" customHeight="1">
      <c r="A63" s="84"/>
    </row>
    <row r="64" ht="12" customHeight="1">
      <c r="A64" s="84"/>
    </row>
    <row r="65" ht="12" customHeight="1">
      <c r="A65" s="84"/>
    </row>
    <row r="66" ht="12" customHeight="1">
      <c r="A66" s="84"/>
    </row>
    <row r="67" ht="12" customHeight="1">
      <c r="A67" s="84"/>
    </row>
    <row r="68" ht="12" customHeight="1">
      <c r="A68" s="84"/>
    </row>
    <row r="69" ht="12" customHeight="1">
      <c r="A69" s="84"/>
    </row>
    <row r="70" ht="12" customHeight="1">
      <c r="A70" s="84"/>
    </row>
    <row r="71" ht="12" customHeight="1">
      <c r="A71" s="84"/>
    </row>
    <row r="72" ht="12" customHeight="1">
      <c r="A72" s="84"/>
    </row>
    <row r="73" ht="12" customHeight="1">
      <c r="A73" s="84"/>
    </row>
    <row r="74" ht="12" customHeight="1">
      <c r="A74" s="84"/>
    </row>
    <row r="75" ht="12" customHeight="1">
      <c r="A75" s="84"/>
    </row>
    <row r="76" ht="12" customHeight="1">
      <c r="A76" s="84"/>
    </row>
    <row r="77" ht="12" customHeight="1">
      <c r="A77" s="84"/>
    </row>
    <row r="78" ht="12" customHeight="1">
      <c r="A78" s="84"/>
    </row>
  </sheetData>
  <mergeCells count="30">
    <mergeCell ref="B39:C39"/>
    <mergeCell ref="B33:C33"/>
    <mergeCell ref="E33:E35"/>
    <mergeCell ref="B34:B35"/>
    <mergeCell ref="B36:C36"/>
    <mergeCell ref="B37:C37"/>
    <mergeCell ref="B38:C38"/>
    <mergeCell ref="B13:B27"/>
    <mergeCell ref="E13:E27"/>
    <mergeCell ref="B28:C28"/>
    <mergeCell ref="E28:E32"/>
    <mergeCell ref="B29:B32"/>
    <mergeCell ref="B7:C7"/>
    <mergeCell ref="B8:C8"/>
    <mergeCell ref="B9:B11"/>
    <mergeCell ref="B12:C12"/>
    <mergeCell ref="F5:F6"/>
    <mergeCell ref="G5:I5"/>
    <mergeCell ref="J5:J6"/>
    <mergeCell ref="K5:M5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horizontalDpi="600" verticalDpi="600" orientation="portrait" paperSize="9"/>
  <headerFooter alignWithMargins="0">
    <oddFooter>&amp;L3225738C&amp;CФорма № Зведений- 1-АМ, Підрозділ: ТУ ДСА в Запорiзькій областi, Початок періоду: 18.04.2014, Кінець періоду: 20.10.2014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workbookViewId="0" topLeftCell="A1">
      <selection activeCell="F14" sqref="F14:L14"/>
    </sheetView>
  </sheetViews>
  <sheetFormatPr defaultColWidth="9.140625" defaultRowHeight="12.75"/>
  <cols>
    <col min="1" max="2" width="3.8515625" style="0" customWidth="1"/>
    <col min="10" max="10" width="19.7109375" style="0" customWidth="1"/>
    <col min="11" max="12" width="9.140625" style="0" hidden="1" customWidth="1"/>
    <col min="13" max="13" width="5.8515625" style="0" hidden="1" customWidth="1"/>
    <col min="14" max="14" width="12.00390625" style="0" customWidth="1"/>
  </cols>
  <sheetData>
    <row r="2" spans="2:14" ht="27" customHeight="1">
      <c r="B2" s="7"/>
      <c r="C2" s="185"/>
      <c r="D2" s="192" t="s">
        <v>134</v>
      </c>
      <c r="E2" s="192"/>
      <c r="F2" s="192"/>
      <c r="G2" s="192"/>
      <c r="H2" s="192"/>
      <c r="I2" s="192"/>
      <c r="J2" s="192"/>
      <c r="K2" s="192"/>
      <c r="L2" s="192"/>
      <c r="M2" s="192"/>
      <c r="N2" s="185"/>
    </row>
    <row r="3" spans="1:29" ht="33" customHeight="1">
      <c r="A3" s="183"/>
      <c r="B3" s="184">
        <v>1</v>
      </c>
      <c r="C3" s="186" t="s">
        <v>125</v>
      </c>
      <c r="D3" s="193"/>
      <c r="E3" s="193"/>
      <c r="F3" s="193"/>
      <c r="G3" s="193"/>
      <c r="H3" s="193"/>
      <c r="I3" s="193"/>
      <c r="J3" s="193"/>
      <c r="K3" s="193"/>
      <c r="L3" s="193"/>
      <c r="M3" s="207"/>
      <c r="N3" s="209">
        <v>698</v>
      </c>
      <c r="O3" s="212"/>
      <c r="P3" s="213"/>
      <c r="Q3" s="214"/>
      <c r="X3" s="214"/>
      <c r="Y3" s="214"/>
      <c r="Z3" s="214"/>
      <c r="AA3" s="220"/>
      <c r="AB3" s="214"/>
      <c r="AC3" s="214"/>
    </row>
    <row r="4" spans="1:29" ht="41.25" customHeight="1">
      <c r="A4" s="183"/>
      <c r="B4" s="184">
        <v>2</v>
      </c>
      <c r="C4" s="187" t="s">
        <v>126</v>
      </c>
      <c r="D4" s="194"/>
      <c r="E4" s="194"/>
      <c r="F4" s="194"/>
      <c r="G4" s="194"/>
      <c r="H4" s="194"/>
      <c r="I4" s="194"/>
      <c r="J4" s="194"/>
      <c r="K4" s="194"/>
      <c r="L4" s="194"/>
      <c r="M4" s="208"/>
      <c r="N4" s="209">
        <v>2</v>
      </c>
      <c r="O4" s="212"/>
      <c r="P4" s="213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20"/>
      <c r="AB4" s="214"/>
      <c r="AC4" s="214"/>
    </row>
    <row r="5" spans="2:29" ht="56.25" customHeight="1">
      <c r="B5" s="36"/>
      <c r="C5" s="37"/>
      <c r="D5" s="195"/>
      <c r="E5" s="199"/>
      <c r="F5" s="199"/>
      <c r="G5" s="204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188" t="s">
        <v>127</v>
      </c>
      <c r="D6" s="188"/>
      <c r="E6" s="200"/>
      <c r="F6" s="200"/>
      <c r="G6" s="200"/>
      <c r="H6" s="200"/>
      <c r="I6" s="188"/>
      <c r="J6" s="205"/>
      <c r="K6" s="205"/>
      <c r="L6" s="205"/>
      <c r="M6" s="189"/>
      <c r="N6" s="210"/>
      <c r="O6" s="210"/>
      <c r="P6" s="210"/>
      <c r="Q6" s="215"/>
      <c r="R6" s="215"/>
      <c r="S6" s="215"/>
      <c r="T6" s="215"/>
      <c r="U6" s="215"/>
      <c r="V6" s="216"/>
      <c r="W6" s="216"/>
      <c r="X6" s="217"/>
      <c r="Y6" s="217"/>
      <c r="Z6" s="217"/>
      <c r="AA6" s="217"/>
      <c r="AB6" s="217"/>
      <c r="AC6" s="217"/>
    </row>
    <row r="7" spans="3:29" ht="15.75" customHeight="1">
      <c r="C7" s="189"/>
      <c r="D7" s="196"/>
      <c r="E7" s="201" t="s">
        <v>135</v>
      </c>
      <c r="F7" s="201"/>
      <c r="G7" s="201"/>
      <c r="H7" s="201"/>
      <c r="I7" s="189"/>
      <c r="J7" s="206" t="s">
        <v>136</v>
      </c>
      <c r="K7" s="206"/>
      <c r="L7" s="206"/>
      <c r="M7" s="189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8"/>
      <c r="Y7" s="219"/>
      <c r="Z7" s="219"/>
      <c r="AA7" s="219"/>
      <c r="AB7" s="219"/>
      <c r="AC7" s="219"/>
    </row>
    <row r="8" spans="3:13" ht="16.5" customHeight="1">
      <c r="C8" s="189"/>
      <c r="D8" s="189"/>
      <c r="E8" s="189"/>
      <c r="F8" s="196"/>
      <c r="G8" s="198"/>
      <c r="H8" s="189"/>
      <c r="I8" s="189"/>
      <c r="J8" s="189"/>
      <c r="K8" s="189"/>
      <c r="L8" s="189"/>
      <c r="M8" s="189"/>
    </row>
    <row r="9" spans="3:13" ht="18.75" customHeight="1">
      <c r="C9" s="188" t="s">
        <v>128</v>
      </c>
      <c r="D9" s="188"/>
      <c r="E9" s="192"/>
      <c r="F9" s="192"/>
      <c r="G9" s="192"/>
      <c r="H9" s="192"/>
      <c r="I9" s="188"/>
      <c r="J9" s="205"/>
      <c r="K9" s="205"/>
      <c r="L9" s="205"/>
      <c r="M9" s="189"/>
    </row>
    <row r="10" spans="3:13" ht="16.5" customHeight="1">
      <c r="C10" s="190" t="s">
        <v>129</v>
      </c>
      <c r="D10" s="190"/>
      <c r="E10" s="201" t="s">
        <v>135</v>
      </c>
      <c r="F10" s="201"/>
      <c r="G10" s="201"/>
      <c r="H10" s="201"/>
      <c r="I10" s="189"/>
      <c r="J10" s="206" t="s">
        <v>136</v>
      </c>
      <c r="K10" s="206"/>
      <c r="L10" s="206"/>
      <c r="M10" s="189"/>
    </row>
    <row r="11" spans="3:13" ht="12.75" customHeight="1">
      <c r="C11" s="190"/>
      <c r="D11" s="197"/>
      <c r="E11" s="197"/>
      <c r="F11" s="197"/>
      <c r="G11" s="189"/>
      <c r="H11" s="189"/>
      <c r="I11" s="189"/>
      <c r="J11" s="189"/>
      <c r="K11" s="189"/>
      <c r="L11" s="189"/>
      <c r="M11" s="189"/>
    </row>
    <row r="12" spans="3:13" ht="18.75" customHeight="1">
      <c r="C12" s="189" t="s">
        <v>130</v>
      </c>
      <c r="D12" s="189"/>
      <c r="E12" s="189"/>
      <c r="F12" s="203"/>
      <c r="G12" s="203"/>
      <c r="H12" s="203"/>
      <c r="I12" s="203"/>
      <c r="J12" s="203"/>
      <c r="K12" s="203"/>
      <c r="L12" s="203"/>
      <c r="M12" s="189"/>
    </row>
    <row r="13" spans="3:13" ht="18.75" customHeight="1">
      <c r="C13" s="189" t="s">
        <v>131</v>
      </c>
      <c r="D13" s="189"/>
      <c r="E13" s="189"/>
      <c r="F13" s="203"/>
      <c r="G13" s="203"/>
      <c r="H13" s="203"/>
      <c r="I13" s="203"/>
      <c r="J13" s="203"/>
      <c r="K13" s="203"/>
      <c r="L13" s="203"/>
      <c r="M13" s="189"/>
    </row>
    <row r="14" spans="3:13" ht="18.75" customHeight="1">
      <c r="C14" s="189" t="s">
        <v>132</v>
      </c>
      <c r="D14" s="189"/>
      <c r="E14" s="189"/>
      <c r="F14" s="203"/>
      <c r="G14" s="203"/>
      <c r="H14" s="203"/>
      <c r="I14" s="203"/>
      <c r="J14" s="203"/>
      <c r="K14" s="203"/>
      <c r="L14" s="203"/>
      <c r="M14" s="189"/>
    </row>
    <row r="15" spans="3:13" ht="18.75" customHeight="1">
      <c r="C15" s="190"/>
      <c r="D15" s="198"/>
      <c r="E15" s="202"/>
      <c r="F15" s="197"/>
      <c r="G15" s="189"/>
      <c r="H15" s="189"/>
      <c r="I15" s="189"/>
      <c r="J15" s="189"/>
      <c r="K15" s="189"/>
      <c r="L15" s="189"/>
      <c r="M15" s="189"/>
    </row>
    <row r="16" spans="3:13" ht="16.5" customHeight="1">
      <c r="C16" s="191" t="s">
        <v>133</v>
      </c>
      <c r="D16" s="191"/>
      <c r="E16" s="191"/>
      <c r="F16" s="191"/>
      <c r="G16" s="191"/>
      <c r="H16" s="191"/>
      <c r="I16" s="189"/>
      <c r="J16" s="189"/>
      <c r="K16" s="189"/>
      <c r="L16" s="189"/>
      <c r="M16" s="189"/>
    </row>
  </sheetData>
  <mergeCells count="17">
    <mergeCell ref="Y7:AC7"/>
    <mergeCell ref="C16:H16"/>
    <mergeCell ref="F12:L12"/>
    <mergeCell ref="F13:L13"/>
    <mergeCell ref="F14:L14"/>
    <mergeCell ref="E9:H9"/>
    <mergeCell ref="D2:M2"/>
    <mergeCell ref="C3:M3"/>
    <mergeCell ref="C4:M4"/>
    <mergeCell ref="X6:AC6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 scale="76"/>
  <headerFooter alignWithMargins="0">
    <oddFooter>&amp;L3225738C&amp;CФорма № Зведений- 1-АМ, Підрозділ: ТУ ДСА в Запорiзькій областi, Початок періоду: 18.04.2014, Кінець періоду: 20.10.2014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Резник.Татьяна</cp:lastModifiedBy>
  <dcterms:modified xsi:type="dcterms:W3CDTF">2015-02-09T13:50:43Z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Зведений- 1-АМ_10008_18042014-20102014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78CAC18C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18.04.2014</vt:lpwstr>
  </property>
  <property fmtid="{D5CDD505-2E9C-101B-9397-08002B2CF9AE}" pid="13" name="Кінець періоду">
    <vt:lpwstr>20.10.2014</vt:lpwstr>
  </property>
  <property fmtid="{D5CDD505-2E9C-101B-9397-08002B2CF9AE}" pid="14" name="Період">
    <vt:lpwstr>з 18.04.2014 по 20.10.2014</vt:lpwstr>
  </property>
  <property fmtid="{D5CDD505-2E9C-101B-9397-08002B2CF9AE}" pid="15" name="К.Сума шаблону">
    <vt:lpwstr>A8BB33D3</vt:lpwstr>
  </property>
  <property fmtid="{D5CDD505-2E9C-101B-9397-08002B2CF9AE}" pid="16" name="Версія БД">
    <vt:lpwstr>3.11.4.780</vt:lpwstr>
  </property>
</Properties>
</file>