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<sst xmlns="http://schemas.openxmlformats.org/spreadsheetml/2006/main" count="152" uniqueCount="127">
  <si>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</si>
  <si>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</si>
  <si>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</si>
  <si>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</si>
  <si>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</si>
  <si>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</si>
  <si>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</si>
  <si>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</si>
  <si>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</si>
  <si>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</si>
  <si>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</si>
  <si>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</si>
  <si>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</si>
  <si>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</si>
  <si>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</si>
  <si>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</si>
  <si>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</si>
  <si>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</si>
  <si>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</si>
  <si>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</si>
  <si>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</si>
  <si>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</si>
  <si>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</si>
  <si>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</si>
  <si>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</si>
  <si>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</si>
  <si>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</si>
  <si>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</si>
  <si>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</si>
  <si>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</si>
  <si>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</si>
  <si>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</si>
  <si>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</si>
  <si>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</si>
  <si>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</si>
  <si>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</si>
  <si>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</si>
  <si>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</si>
  <si>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</si>
  <si>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</si>
  <si>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</si>
  <si>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</si>
  <si>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</si>
  <si>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</si>
  <si>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</si>
  <si>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</si>
  <si>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</si>
  <si>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</si>
  <si>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</si>
  <si>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</si>
  <si>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</si>
  <si>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</si>
  <si>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</si>
  <si>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</si>
  <si>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</si>
  <si>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</si>
  <si>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</si>
  <si>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</si>
  <si>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</si>
  <si>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</si>
  <si>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</si>
  <si>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</si>
  <si>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</si>
  <si>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</si>
  <si>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</si>
  <si>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</si>
  <si>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</si>
  <si>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</si>
  <si>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</si>
  <si>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</si>
  <si>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</si>
  <si>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</si>
  <si>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</si>
  <si>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</si>
  <si>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</si>
  <si>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</si>
  <si>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</si>
  <si>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</si>
  <si>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</si>
  <si>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</si>
  <si>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</si>
  <si>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</si>
  <si>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</si>
  <si>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</si>
  <si>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</si>
  <si>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</si>
  <si>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</si>
  <si>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</si>
  <si>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</si>
  <si>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</si>
  <si>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</si>
  <si>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</si>
  <si>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</si>
  <si>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</si>
  <si>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</si>
  <si>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</si>
  <si>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</si>
  <si>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</si>
  <si>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</si>
  <si>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</si>
  <si>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</si>
  <si>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</si>
  <si>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</si>
  <si>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</si>
  <si>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</si>
  <si>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</si>
  <si>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</si>
  <si>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</si>
  <si>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</si>
  <si>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</si>
  <si>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</si>
  <si>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</si>
  <si>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</si>
  <si>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</si>
  <si>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</si>
  <si>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</si>
  <si>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</si>
  <si>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ТУ ДСА України в Запорiзькій областi</t>
  </si>
  <si>
    <t>69035. Запорізька область.м. Запоріжжя</t>
  </si>
  <si>
    <t>пр. Соборний</t>
  </si>
  <si>
    <t/>
  </si>
  <si>
    <t>І.В.Бєлікова</t>
  </si>
  <si>
    <t>Т.Ю.Резнік</t>
  </si>
  <si>
    <t>(061)224 65 37</t>
  </si>
  <si>
    <t>(061)233 38 20</t>
  </si>
  <si>
    <t>stat@zp.court.gov.ua</t>
  </si>
  <si>
    <t>5 липня 2018 року</t>
  </si>
</sst>
</file>

<file path=xl/styles.xml><?xml version="1.0" encoding="utf-8"?>
<styleSheet xmlns="http://schemas.openxmlformats.org/spreadsheetml/2006/main">
  <numFmts count="6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116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104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117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118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119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168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&amp;LAC848ACA&amp;C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2" sqref="B2:B4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74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>SUM(C7,C10,C13,C14,C15,C20,C23,C24,C18,C19)</f>
        <v>21199</v>
      </c>
      <c r="D6" s="96">
        <f>SUM(D7,D10,D13,D14,D15,D20,D23,D24,D18,D19)</f>
        <v>23489897.669999998</v>
      </c>
      <c r="E6" s="96">
        <f>SUM(E7,E10,E13,E14,E15,E20,E23,E24,E18,E19)</f>
        <v>16855</v>
      </c>
      <c r="F6" s="96">
        <f>SUM(F7,F10,F13,F14,F15,F20,F23,F24,F18,F19)</f>
        <v>18910397.849999994</v>
      </c>
      <c r="G6" s="96">
        <f>SUM(G7,G10,G13,G14,G15,G20,G23,G24,G18,G19)</f>
        <v>645</v>
      </c>
      <c r="H6" s="96">
        <f>SUM(H7,H10,H13,H14,H15,H20,H23,H24,H18,H19)</f>
        <v>890778.6799999999</v>
      </c>
      <c r="I6" s="96">
        <f>SUM(I7,I10,I13,I14,I15,I20,I23,I24,I18,I19)</f>
        <v>1275</v>
      </c>
      <c r="J6" s="96">
        <f>SUM(J7,J10,J13,J14,J15,J20,J23,J24,J18,J19)</f>
        <v>718782.86</v>
      </c>
      <c r="K6" s="96">
        <f>SUM(K7,K10,K13,K14,K15,K20,K23,K24,K18,K19)</f>
        <v>3545</v>
      </c>
      <c r="L6" s="96">
        <f>SUM(L7,L10,L13,L14,L15,L20,L23,L24,L18,L19)</f>
        <v>2081284.9000000001</v>
      </c>
    </row>
    <row r="7" spans="1:12" ht="16.5" customHeight="1">
      <c r="A7" s="87">
        <v>2</v>
      </c>
      <c r="B7" s="90" t="s">
        <v>75</v>
      </c>
      <c r="C7" s="97">
        <v>9558</v>
      </c>
      <c r="D7" s="97">
        <v>16761594.43</v>
      </c>
      <c r="E7" s="97">
        <v>7768</v>
      </c>
      <c r="F7" s="97">
        <v>13973250.18</v>
      </c>
      <c r="G7" s="97">
        <v>383</v>
      </c>
      <c r="H7" s="97">
        <v>701637.79</v>
      </c>
      <c r="I7" s="97">
        <v>497</v>
      </c>
      <c r="J7" s="97">
        <v>442035.62</v>
      </c>
      <c r="K7" s="97">
        <v>1432</v>
      </c>
      <c r="L7" s="97">
        <v>1243436.1</v>
      </c>
    </row>
    <row r="8" spans="1:12" ht="16.5" customHeight="1">
      <c r="A8" s="87">
        <v>3</v>
      </c>
      <c r="B8" s="91" t="s">
        <v>76</v>
      </c>
      <c r="C8" s="97">
        <v>6600</v>
      </c>
      <c r="D8" s="97">
        <v>13498836.68</v>
      </c>
      <c r="E8" s="97">
        <v>6359</v>
      </c>
      <c r="F8" s="97">
        <v>11888910.26</v>
      </c>
      <c r="G8" s="97">
        <v>328</v>
      </c>
      <c r="H8" s="97">
        <v>604667.96</v>
      </c>
      <c r="I8" s="97">
        <v>69</v>
      </c>
      <c r="J8" s="97">
        <v>86488.46</v>
      </c>
      <c r="K8" s="97">
        <v>61</v>
      </c>
      <c r="L8" s="97">
        <v>122332.75</v>
      </c>
    </row>
    <row r="9" spans="1:12" ht="16.5" customHeight="1">
      <c r="A9" s="87">
        <v>4</v>
      </c>
      <c r="B9" s="91" t="s">
        <v>77</v>
      </c>
      <c r="C9" s="97">
        <v>2958</v>
      </c>
      <c r="D9" s="97">
        <v>3262757.75</v>
      </c>
      <c r="E9" s="97">
        <v>1409</v>
      </c>
      <c r="F9" s="97">
        <v>2084339.92</v>
      </c>
      <c r="G9" s="97">
        <v>55</v>
      </c>
      <c r="H9" s="97">
        <v>96969.83</v>
      </c>
      <c r="I9" s="97">
        <v>428</v>
      </c>
      <c r="J9" s="97">
        <v>355547.16</v>
      </c>
      <c r="K9" s="97">
        <v>1371</v>
      </c>
      <c r="L9" s="97">
        <v>1121103.35</v>
      </c>
    </row>
    <row r="10" spans="1:12" ht="19.5" customHeight="1">
      <c r="A10" s="87">
        <v>5</v>
      </c>
      <c r="B10" s="90" t="s">
        <v>78</v>
      </c>
      <c r="C10" s="97">
        <v>3263</v>
      </c>
      <c r="D10" s="97">
        <v>2585719.4</v>
      </c>
      <c r="E10" s="97">
        <v>2441</v>
      </c>
      <c r="F10" s="97">
        <v>2046052.67</v>
      </c>
      <c r="G10" s="97">
        <v>118</v>
      </c>
      <c r="H10" s="97">
        <v>107039.09</v>
      </c>
      <c r="I10" s="97">
        <v>207</v>
      </c>
      <c r="J10" s="97">
        <v>159106.83</v>
      </c>
      <c r="K10" s="97">
        <v>667</v>
      </c>
      <c r="L10" s="97">
        <v>496517</v>
      </c>
    </row>
    <row r="11" spans="1:12" ht="19.5" customHeight="1">
      <c r="A11" s="87">
        <v>6</v>
      </c>
      <c r="B11" s="91" t="s">
        <v>79</v>
      </c>
      <c r="C11" s="97">
        <v>255</v>
      </c>
      <c r="D11" s="97">
        <v>456358</v>
      </c>
      <c r="E11" s="97">
        <v>195</v>
      </c>
      <c r="F11" s="97">
        <v>373495.63</v>
      </c>
      <c r="G11" s="97">
        <v>20</v>
      </c>
      <c r="H11" s="97">
        <v>34710.6</v>
      </c>
      <c r="I11" s="97">
        <v>18</v>
      </c>
      <c r="J11" s="97">
        <v>24797.55</v>
      </c>
      <c r="K11" s="97">
        <v>33</v>
      </c>
      <c r="L11" s="97">
        <v>58146</v>
      </c>
    </row>
    <row r="12" spans="1:12" ht="19.5" customHeight="1">
      <c r="A12" s="87">
        <v>7</v>
      </c>
      <c r="B12" s="91" t="s">
        <v>80</v>
      </c>
      <c r="C12" s="97">
        <v>3008</v>
      </c>
      <c r="D12" s="97">
        <v>2129361.4</v>
      </c>
      <c r="E12" s="97">
        <v>2246</v>
      </c>
      <c r="F12" s="97">
        <v>1672557.04</v>
      </c>
      <c r="G12" s="97">
        <v>98</v>
      </c>
      <c r="H12" s="97">
        <v>72328.49</v>
      </c>
      <c r="I12" s="97">
        <v>189</v>
      </c>
      <c r="J12" s="97">
        <v>134309.28</v>
      </c>
      <c r="K12" s="97">
        <v>634</v>
      </c>
      <c r="L12" s="97">
        <v>438371</v>
      </c>
    </row>
    <row r="13" spans="1:12" ht="15" customHeight="1">
      <c r="A13" s="87">
        <v>8</v>
      </c>
      <c r="B13" s="90" t="s">
        <v>18</v>
      </c>
      <c r="C13" s="97">
        <v>2333</v>
      </c>
      <c r="D13" s="97">
        <v>1647117.6</v>
      </c>
      <c r="E13" s="97">
        <v>2269</v>
      </c>
      <c r="F13" s="97">
        <v>1592502.88</v>
      </c>
      <c r="G13" s="97">
        <v>56</v>
      </c>
      <c r="H13" s="97">
        <v>35170.59</v>
      </c>
      <c r="I13" s="97">
        <v>20</v>
      </c>
      <c r="J13" s="97">
        <v>13391.2</v>
      </c>
      <c r="K13" s="97">
        <v>38</v>
      </c>
      <c r="L13" s="97">
        <v>21881.2</v>
      </c>
    </row>
    <row r="14" spans="1:12" ht="15.75" customHeight="1">
      <c r="A14" s="87">
        <v>9</v>
      </c>
      <c r="B14" s="90" t="s">
        <v>19</v>
      </c>
      <c r="C14" s="97">
        <v>38</v>
      </c>
      <c r="D14" s="97">
        <v>41492.94</v>
      </c>
      <c r="E14" s="97">
        <v>35</v>
      </c>
      <c r="F14" s="97">
        <v>38126.22</v>
      </c>
      <c r="G14" s="97">
        <v>1</v>
      </c>
      <c r="H14" s="97">
        <v>1255.5</v>
      </c>
      <c r="I14" s="97">
        <v>1</v>
      </c>
      <c r="J14" s="97">
        <v>1896.25</v>
      </c>
      <c r="K14" s="97"/>
      <c r="L14" s="97"/>
    </row>
    <row r="15" spans="1:12" ht="123" customHeight="1">
      <c r="A15" s="87">
        <v>10</v>
      </c>
      <c r="B15" s="90" t="s">
        <v>106</v>
      </c>
      <c r="C15" s="97">
        <v>2253</v>
      </c>
      <c r="D15" s="97">
        <v>863223.899999999</v>
      </c>
      <c r="E15" s="97">
        <v>2032</v>
      </c>
      <c r="F15" s="97">
        <v>780648.299999999</v>
      </c>
      <c r="G15" s="97">
        <v>53</v>
      </c>
      <c r="H15" s="97">
        <v>20400.71</v>
      </c>
      <c r="I15" s="97">
        <v>5</v>
      </c>
      <c r="J15" s="97">
        <v>1762</v>
      </c>
      <c r="K15" s="97">
        <v>200</v>
      </c>
      <c r="L15" s="97">
        <v>99729.2</v>
      </c>
    </row>
    <row r="16" spans="1:12" ht="21" customHeight="1">
      <c r="A16" s="87">
        <v>11</v>
      </c>
      <c r="B16" s="91" t="s">
        <v>79</v>
      </c>
      <c r="C16" s="97">
        <v>127</v>
      </c>
      <c r="D16" s="97">
        <v>111887</v>
      </c>
      <c r="E16" s="97">
        <v>70</v>
      </c>
      <c r="F16" s="97">
        <v>56409.01</v>
      </c>
      <c r="G16" s="97">
        <v>2</v>
      </c>
      <c r="H16" s="97">
        <v>1600</v>
      </c>
      <c r="I16" s="97"/>
      <c r="J16" s="97"/>
      <c r="K16" s="97">
        <v>57</v>
      </c>
      <c r="L16" s="97">
        <v>49336</v>
      </c>
    </row>
    <row r="17" spans="1:12" ht="21" customHeight="1">
      <c r="A17" s="87">
        <v>12</v>
      </c>
      <c r="B17" s="91" t="s">
        <v>80</v>
      </c>
      <c r="C17" s="97">
        <v>2126</v>
      </c>
      <c r="D17" s="97">
        <v>751336.899999999</v>
      </c>
      <c r="E17" s="97">
        <v>1962</v>
      </c>
      <c r="F17" s="97">
        <v>724239.289999999</v>
      </c>
      <c r="G17" s="97">
        <v>51</v>
      </c>
      <c r="H17" s="97">
        <v>18800.71</v>
      </c>
      <c r="I17" s="97">
        <v>5</v>
      </c>
      <c r="J17" s="97">
        <v>1762</v>
      </c>
      <c r="K17" s="97">
        <v>143</v>
      </c>
      <c r="L17" s="97">
        <v>50393.2</v>
      </c>
    </row>
    <row r="18" spans="1:12" ht="21" customHeight="1">
      <c r="A18" s="87">
        <v>13</v>
      </c>
      <c r="B18" s="99" t="s">
        <v>107</v>
      </c>
      <c r="C18" s="97">
        <v>3582</v>
      </c>
      <c r="D18" s="97">
        <v>631148.399999997</v>
      </c>
      <c r="E18" s="97">
        <v>2155</v>
      </c>
      <c r="F18" s="97">
        <v>430613.599999999</v>
      </c>
      <c r="G18" s="97">
        <v>31</v>
      </c>
      <c r="H18" s="97">
        <v>20241.1</v>
      </c>
      <c r="I18" s="97">
        <v>543</v>
      </c>
      <c r="J18" s="97">
        <v>100326.66</v>
      </c>
      <c r="K18" s="97">
        <v>1194</v>
      </c>
      <c r="L18" s="97">
        <v>209678</v>
      </c>
    </row>
    <row r="19" spans="1:12" ht="21" customHeight="1">
      <c r="A19" s="87">
        <v>14</v>
      </c>
      <c r="B19" s="99" t="s">
        <v>108</v>
      </c>
      <c r="C19" s="97">
        <v>142</v>
      </c>
      <c r="D19" s="97">
        <v>12510.2</v>
      </c>
      <c r="E19" s="97">
        <v>132</v>
      </c>
      <c r="F19" s="97">
        <v>12779.2</v>
      </c>
      <c r="G19" s="97">
        <v>1</v>
      </c>
      <c r="H19" s="97">
        <v>711.9</v>
      </c>
      <c r="I19" s="97">
        <v>2</v>
      </c>
      <c r="J19" s="97">
        <v>264.3</v>
      </c>
      <c r="K19" s="97">
        <v>8</v>
      </c>
      <c r="L19" s="97">
        <v>704.8</v>
      </c>
    </row>
    <row r="20" spans="1:12" ht="33.75" customHeight="1">
      <c r="A20" s="87">
        <v>15</v>
      </c>
      <c r="B20" s="90" t="s">
        <v>81</v>
      </c>
      <c r="C20" s="97">
        <f>SUM(C21:C22)</f>
        <v>23</v>
      </c>
      <c r="D20" s="97">
        <f>SUM(D21:D22)</f>
        <v>938335</v>
      </c>
      <c r="E20" s="97">
        <f>SUM(E21:E22)</f>
        <v>17</v>
      </c>
      <c r="F20" s="97">
        <f>SUM(F21:F22)</f>
        <v>31364.4</v>
      </c>
      <c r="G20" s="97">
        <f>SUM(G21:G22)</f>
        <v>2</v>
      </c>
      <c r="H20" s="97">
        <f>SUM(H21:H22)</f>
        <v>4322</v>
      </c>
      <c r="I20" s="97">
        <f>SUM(I21:I22)</f>
        <v>0</v>
      </c>
      <c r="J20" s="97">
        <f>SUM(J21:J22)</f>
        <v>0</v>
      </c>
      <c r="K20" s="97">
        <f>SUM(K21:K22)</f>
        <v>5</v>
      </c>
      <c r="L20" s="97">
        <f>SUM(L21:L22)</f>
        <v>8810</v>
      </c>
    </row>
    <row r="21" spans="1:12" ht="14.25" customHeight="1">
      <c r="A21" s="87">
        <v>16</v>
      </c>
      <c r="B21" s="100" t="s">
        <v>1</v>
      </c>
      <c r="C21" s="97">
        <v>5</v>
      </c>
      <c r="D21" s="97">
        <v>3524</v>
      </c>
      <c r="E21" s="97">
        <v>5</v>
      </c>
      <c r="F21" s="97">
        <v>7400.6</v>
      </c>
      <c r="G21" s="97">
        <v>1</v>
      </c>
      <c r="H21" s="97">
        <v>2560</v>
      </c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>
        <v>18</v>
      </c>
      <c r="D22" s="97">
        <v>934811</v>
      </c>
      <c r="E22" s="97">
        <v>12</v>
      </c>
      <c r="F22" s="97">
        <v>23963.8</v>
      </c>
      <c r="G22" s="97">
        <v>1</v>
      </c>
      <c r="H22" s="97">
        <v>1762</v>
      </c>
      <c r="I22" s="97"/>
      <c r="J22" s="97"/>
      <c r="K22" s="97">
        <v>5</v>
      </c>
      <c r="L22" s="97">
        <v>8810</v>
      </c>
    </row>
    <row r="23" spans="1:12" ht="46.5" customHeight="1">
      <c r="A23" s="87">
        <v>18</v>
      </c>
      <c r="B23" s="90" t="s">
        <v>109</v>
      </c>
      <c r="C23" s="97">
        <v>7</v>
      </c>
      <c r="D23" s="97">
        <v>8755.8</v>
      </c>
      <c r="E23" s="97">
        <v>6</v>
      </c>
      <c r="F23" s="97">
        <v>5060.4</v>
      </c>
      <c r="G23" s="97"/>
      <c r="H23" s="97"/>
      <c r="I23" s="97"/>
      <c r="J23" s="97"/>
      <c r="K23" s="97">
        <v>1</v>
      </c>
      <c r="L23" s="97">
        <v>528.6</v>
      </c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>SUM(C28:C37)</f>
        <v>0</v>
      </c>
      <c r="D27" s="96">
        <f>SUM(D28:D37)</f>
        <v>0</v>
      </c>
      <c r="E27" s="96">
        <f>SUM(E28:E37)</f>
        <v>0</v>
      </c>
      <c r="F27" s="96">
        <f>SUM(F28:F37)</f>
        <v>0</v>
      </c>
      <c r="G27" s="96">
        <f>SUM(G28:G37)</f>
        <v>0</v>
      </c>
      <c r="H27" s="96">
        <f>SUM(H28:H37)</f>
        <v>0</v>
      </c>
      <c r="I27" s="96">
        <f>SUM(I28:I37)</f>
        <v>0</v>
      </c>
      <c r="J27" s="96">
        <f>SUM(J28:J37)</f>
        <v>0</v>
      </c>
      <c r="K27" s="96">
        <f>SUM(K28:K37)</f>
        <v>0</v>
      </c>
      <c r="L27" s="96">
        <f>SUM(L28:L37)</f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>SUM(C39,C46,C47,C48)</f>
        <v>147</v>
      </c>
      <c r="D38" s="96">
        <f>SUM(D39,D46,D47,D48)</f>
        <v>123516.2</v>
      </c>
      <c r="E38" s="96">
        <f>SUM(E39,E46,E47,E48)</f>
        <v>114</v>
      </c>
      <c r="F38" s="96">
        <f>SUM(F39,F46,F47,F48)</f>
        <v>99839.29</v>
      </c>
      <c r="G38" s="96">
        <f>SUM(G39,G46,G47,G48)</f>
        <v>13</v>
      </c>
      <c r="H38" s="96">
        <f>SUM(H39,H46,H47,H48)</f>
        <v>9924</v>
      </c>
      <c r="I38" s="96">
        <f>SUM(I39,I46,I47,I48)</f>
        <v>3</v>
      </c>
      <c r="J38" s="96">
        <f>SUM(J39,J46,J47,J48)</f>
        <v>2144.8</v>
      </c>
      <c r="K38" s="96">
        <f>SUM(K39,K46,K47,K48)</f>
        <v>27</v>
      </c>
      <c r="L38" s="96">
        <f>SUM(L39,L46,L47,L48)</f>
        <v>18260</v>
      </c>
    </row>
    <row r="39" spans="1:12" ht="24" customHeight="1">
      <c r="A39" s="87">
        <v>34</v>
      </c>
      <c r="B39" s="90" t="s">
        <v>86</v>
      </c>
      <c r="C39" s="97">
        <f>SUM(C40,C43)</f>
        <v>140</v>
      </c>
      <c r="D39" s="97">
        <f>SUM(D40,D43)</f>
        <v>119816</v>
      </c>
      <c r="E39" s="97">
        <f>SUM(E40,E43)</f>
        <v>107</v>
      </c>
      <c r="F39" s="97">
        <f>SUM(F40,F43)</f>
        <v>96315.23</v>
      </c>
      <c r="G39" s="97">
        <f>SUM(G40,G43)</f>
        <v>13</v>
      </c>
      <c r="H39" s="97">
        <f>SUM(H40,H43)</f>
        <v>9924</v>
      </c>
      <c r="I39" s="97">
        <f>SUM(I40,I43)</f>
        <v>3</v>
      </c>
      <c r="J39" s="97">
        <f>SUM(J40,J43)</f>
        <v>2144.8</v>
      </c>
      <c r="K39" s="97">
        <f>SUM(K40,K43)</f>
        <v>27</v>
      </c>
      <c r="L39" s="97">
        <f>SUM(L40,L43)</f>
        <v>18260</v>
      </c>
    </row>
    <row r="40" spans="1:12" ht="19.5" customHeight="1">
      <c r="A40" s="87">
        <v>35</v>
      </c>
      <c r="B40" s="90" t="s">
        <v>87</v>
      </c>
      <c r="C40" s="97">
        <v>18</v>
      </c>
      <c r="D40" s="97">
        <v>16915.2</v>
      </c>
      <c r="E40" s="97">
        <v>10</v>
      </c>
      <c r="F40" s="97">
        <v>12977</v>
      </c>
      <c r="G40" s="97">
        <v>1</v>
      </c>
      <c r="H40" s="97">
        <v>1280</v>
      </c>
      <c r="I40" s="97">
        <v>2</v>
      </c>
      <c r="J40" s="97">
        <v>1504.8</v>
      </c>
      <c r="K40" s="97">
        <v>4</v>
      </c>
      <c r="L40" s="97">
        <v>2819.2</v>
      </c>
    </row>
    <row r="41" spans="1:12" ht="16.5" customHeight="1">
      <c r="A41" s="87">
        <v>36</v>
      </c>
      <c r="B41" s="91" t="s">
        <v>88</v>
      </c>
      <c r="C41" s="97">
        <v>4</v>
      </c>
      <c r="D41" s="97">
        <v>7048</v>
      </c>
      <c r="E41" s="97">
        <v>3</v>
      </c>
      <c r="F41" s="97">
        <v>5286</v>
      </c>
      <c r="G41" s="97"/>
      <c r="H41" s="97"/>
      <c r="I41" s="97">
        <v>1</v>
      </c>
      <c r="J41" s="97">
        <v>704.8</v>
      </c>
      <c r="K41" s="97"/>
      <c r="L41" s="97"/>
    </row>
    <row r="42" spans="1:12" ht="16.5" customHeight="1">
      <c r="A42" s="87">
        <v>37</v>
      </c>
      <c r="B42" s="91" t="s">
        <v>77</v>
      </c>
      <c r="C42" s="97">
        <v>14</v>
      </c>
      <c r="D42" s="97">
        <v>9867.2</v>
      </c>
      <c r="E42" s="97">
        <v>7</v>
      </c>
      <c r="F42" s="97">
        <v>7691</v>
      </c>
      <c r="G42" s="97">
        <v>1</v>
      </c>
      <c r="H42" s="97">
        <v>1280</v>
      </c>
      <c r="I42" s="97">
        <v>1</v>
      </c>
      <c r="J42" s="97">
        <v>800</v>
      </c>
      <c r="K42" s="97">
        <v>4</v>
      </c>
      <c r="L42" s="97">
        <v>2819.2</v>
      </c>
    </row>
    <row r="43" spans="1:12" ht="21" customHeight="1">
      <c r="A43" s="87">
        <v>38</v>
      </c>
      <c r="B43" s="90" t="s">
        <v>89</v>
      </c>
      <c r="C43" s="97">
        <v>122</v>
      </c>
      <c r="D43" s="97">
        <v>102900.8</v>
      </c>
      <c r="E43" s="97">
        <v>97</v>
      </c>
      <c r="F43" s="97">
        <v>83338.23</v>
      </c>
      <c r="G43" s="97">
        <v>12</v>
      </c>
      <c r="H43" s="97">
        <v>8644</v>
      </c>
      <c r="I43" s="97">
        <v>1</v>
      </c>
      <c r="J43" s="97">
        <v>640</v>
      </c>
      <c r="K43" s="97">
        <v>23</v>
      </c>
      <c r="L43" s="97">
        <v>15440.8</v>
      </c>
    </row>
    <row r="44" spans="1:12" ht="30" customHeight="1">
      <c r="A44" s="87">
        <v>39</v>
      </c>
      <c r="B44" s="91" t="s">
        <v>90</v>
      </c>
      <c r="C44" s="97">
        <v>14</v>
      </c>
      <c r="D44" s="97">
        <v>24668</v>
      </c>
      <c r="E44" s="97">
        <v>14</v>
      </c>
      <c r="F44" s="97">
        <v>22025.01</v>
      </c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108</v>
      </c>
      <c r="D45" s="97">
        <v>78232.8</v>
      </c>
      <c r="E45" s="97">
        <v>83</v>
      </c>
      <c r="F45" s="97">
        <v>61313.22</v>
      </c>
      <c r="G45" s="97">
        <v>12</v>
      </c>
      <c r="H45" s="97">
        <v>8644</v>
      </c>
      <c r="I45" s="97">
        <v>1</v>
      </c>
      <c r="J45" s="97">
        <v>640</v>
      </c>
      <c r="K45" s="97">
        <v>23</v>
      </c>
      <c r="L45" s="97">
        <v>15440.8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>
        <v>7</v>
      </c>
      <c r="D48" s="97">
        <v>3700.2</v>
      </c>
      <c r="E48" s="97">
        <v>7</v>
      </c>
      <c r="F48" s="97">
        <v>3524.06</v>
      </c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>SUM(C50:C53)</f>
        <v>927</v>
      </c>
      <c r="D49" s="96">
        <f>SUM(D50:D53)</f>
        <v>18173.64</v>
      </c>
      <c r="E49" s="96">
        <f>SUM(E50:E53)</f>
        <v>928</v>
      </c>
      <c r="F49" s="96">
        <f>SUM(F50:F53)</f>
        <v>18840.469999999998</v>
      </c>
      <c r="G49" s="96">
        <f>SUM(G50:G53)</f>
        <v>0</v>
      </c>
      <c r="H49" s="96">
        <f>SUM(H50:H53)</f>
        <v>0</v>
      </c>
      <c r="I49" s="96">
        <f>SUM(I50:I53)</f>
        <v>0</v>
      </c>
      <c r="J49" s="96">
        <f>SUM(J50:J53)</f>
        <v>0</v>
      </c>
      <c r="K49" s="96">
        <f>SUM(K50:K53)</f>
        <v>0</v>
      </c>
      <c r="L49" s="96">
        <f>SUM(L50:L53)</f>
        <v>0</v>
      </c>
    </row>
    <row r="50" spans="1:12" ht="18.75" customHeight="1">
      <c r="A50" s="87">
        <v>45</v>
      </c>
      <c r="B50" s="90" t="s">
        <v>9</v>
      </c>
      <c r="C50" s="97">
        <v>797</v>
      </c>
      <c r="D50" s="97">
        <v>10593.49</v>
      </c>
      <c r="E50" s="97">
        <v>797</v>
      </c>
      <c r="F50" s="97">
        <v>10986.03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>
        <v>101</v>
      </c>
      <c r="D51" s="97">
        <v>5761.74</v>
      </c>
      <c r="E51" s="97">
        <v>102</v>
      </c>
      <c r="F51" s="97">
        <v>5910.81</v>
      </c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>
        <v>1</v>
      </c>
      <c r="D52" s="97">
        <v>10.57</v>
      </c>
      <c r="E52" s="97">
        <v>1</v>
      </c>
      <c r="F52" s="97">
        <v>10.6</v>
      </c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>
        <v>28</v>
      </c>
      <c r="D53" s="97">
        <v>1807.84</v>
      </c>
      <c r="E53" s="97">
        <v>28</v>
      </c>
      <c r="F53" s="97">
        <v>1933.03</v>
      </c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6450</v>
      </c>
      <c r="D54" s="96">
        <v>2272979.99999999</v>
      </c>
      <c r="E54" s="96">
        <v>2919</v>
      </c>
      <c r="F54" s="96">
        <v>1031579.1</v>
      </c>
      <c r="G54" s="96"/>
      <c r="H54" s="96"/>
      <c r="I54" s="96">
        <v>6402</v>
      </c>
      <c r="J54" s="96">
        <v>2254528.39999999</v>
      </c>
      <c r="K54" s="97">
        <v>48</v>
      </c>
      <c r="L54" s="96">
        <v>16915.2</v>
      </c>
    </row>
    <row r="55" spans="1:12" ht="15">
      <c r="A55" s="87">
        <v>50</v>
      </c>
      <c r="B55" s="88" t="s">
        <v>115</v>
      </c>
      <c r="C55" s="96">
        <f aca="true" t="shared" si="0" ref="C55:L55">SUM(C6,C27,C38,C49,C54)</f>
        <v>28723</v>
      </c>
      <c r="D55" s="96">
        <f t="shared" si="0"/>
        <v>25904567.509999987</v>
      </c>
      <c r="E55" s="96">
        <f t="shared" si="0"/>
        <v>20816</v>
      </c>
      <c r="F55" s="96">
        <f t="shared" si="0"/>
        <v>20060656.709999993</v>
      </c>
      <c r="G55" s="96">
        <f t="shared" si="0"/>
        <v>658</v>
      </c>
      <c r="H55" s="96">
        <f t="shared" si="0"/>
        <v>900702.6799999999</v>
      </c>
      <c r="I55" s="96">
        <f t="shared" si="0"/>
        <v>7680</v>
      </c>
      <c r="J55" s="96">
        <f t="shared" si="0"/>
        <v>2975456.0599999903</v>
      </c>
      <c r="K55" s="96">
        <f t="shared" si="0"/>
        <v>3620</v>
      </c>
      <c r="L55" s="96">
        <f t="shared" si="0"/>
        <v>2116460.1000000006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&amp;LAC848ACA&amp;CФорма № Зведений- 10 (судовий збір), Підрозділ: ТУ ДСА України в Запорiзькій областi,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3532</v>
      </c>
      <c r="F4" s="93">
        <f>SUM(F5:F24)</f>
        <v>2018574.2999999996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759</v>
      </c>
      <c r="F5" s="95">
        <v>430100.36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30</v>
      </c>
      <c r="F6" s="95">
        <v>35092.21</v>
      </c>
    </row>
    <row r="7" spans="1:6" ht="40.5" customHeight="1">
      <c r="A7" s="67">
        <v>4</v>
      </c>
      <c r="B7" s="142" t="s">
        <v>99</v>
      </c>
      <c r="C7" s="143"/>
      <c r="D7" s="144"/>
      <c r="E7" s="94">
        <v>2260</v>
      </c>
      <c r="F7" s="95">
        <v>1171775.71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1</v>
      </c>
      <c r="F8" s="95">
        <v>352.4</v>
      </c>
    </row>
    <row r="9" spans="1:6" ht="30.75" customHeight="1">
      <c r="A9" s="67">
        <v>6</v>
      </c>
      <c r="B9" s="142" t="s">
        <v>64</v>
      </c>
      <c r="C9" s="143"/>
      <c r="D9" s="144"/>
      <c r="E9" s="94">
        <v>19</v>
      </c>
      <c r="F9" s="95">
        <v>12334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26</v>
      </c>
      <c r="F10" s="95">
        <v>54078.58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48</v>
      </c>
      <c r="F11" s="95">
        <v>45983.66</v>
      </c>
    </row>
    <row r="12" spans="1:6" ht="29.25" customHeight="1">
      <c r="A12" s="67">
        <v>9</v>
      </c>
      <c r="B12" s="142" t="s">
        <v>100</v>
      </c>
      <c r="C12" s="143"/>
      <c r="D12" s="144"/>
      <c r="E12" s="94">
        <v>7</v>
      </c>
      <c r="F12" s="95">
        <v>8540.41</v>
      </c>
    </row>
    <row r="13" spans="1:6" ht="20.25" customHeight="1">
      <c r="A13" s="67">
        <v>10</v>
      </c>
      <c r="B13" s="142" t="s">
        <v>101</v>
      </c>
      <c r="C13" s="143"/>
      <c r="D13" s="144"/>
      <c r="E13" s="94">
        <v>169</v>
      </c>
      <c r="F13" s="95">
        <v>126825.45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22</v>
      </c>
      <c r="F14" s="95">
        <v>15994.48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40</v>
      </c>
      <c r="F16" s="95">
        <v>14096</v>
      </c>
    </row>
    <row r="17" spans="1:6" ht="20.25" customHeight="1">
      <c r="A17" s="67">
        <v>14</v>
      </c>
      <c r="B17" s="142" t="s">
        <v>70</v>
      </c>
      <c r="C17" s="143"/>
      <c r="D17" s="144"/>
      <c r="E17" s="94">
        <v>43</v>
      </c>
      <c r="F17" s="95">
        <v>39211.38</v>
      </c>
    </row>
    <row r="18" spans="1:6" ht="27" customHeight="1">
      <c r="A18" s="67">
        <v>15</v>
      </c>
      <c r="B18" s="142" t="s">
        <v>71</v>
      </c>
      <c r="C18" s="143"/>
      <c r="D18" s="144"/>
      <c r="E18" s="94">
        <v>1</v>
      </c>
      <c r="F18" s="95">
        <v>1762</v>
      </c>
    </row>
    <row r="19" spans="1:6" ht="54.75" customHeight="1">
      <c r="A19" s="67">
        <v>16</v>
      </c>
      <c r="B19" s="142" t="s">
        <v>72</v>
      </c>
      <c r="C19" s="143"/>
      <c r="D19" s="144"/>
      <c r="E19" s="94">
        <v>2</v>
      </c>
      <c r="F19" s="95">
        <v>229.06</v>
      </c>
    </row>
    <row r="20" spans="1:6" ht="21" customHeight="1">
      <c r="A20" s="67">
        <v>17</v>
      </c>
      <c r="B20" s="142" t="s">
        <v>96</v>
      </c>
      <c r="C20" s="143"/>
      <c r="D20" s="144"/>
      <c r="E20" s="94">
        <v>47</v>
      </c>
      <c r="F20" s="95">
        <v>41407</v>
      </c>
    </row>
    <row r="21" spans="1:6" ht="30" customHeight="1">
      <c r="A21" s="67">
        <v>18</v>
      </c>
      <c r="B21" s="142" t="s">
        <v>95</v>
      </c>
      <c r="C21" s="143"/>
      <c r="D21" s="144"/>
      <c r="E21" s="94">
        <v>1</v>
      </c>
      <c r="F21" s="95">
        <v>352.4</v>
      </c>
    </row>
    <row r="22" spans="1:6" ht="57" customHeight="1">
      <c r="A22" s="67">
        <v>19</v>
      </c>
      <c r="B22" s="146" t="s">
        <v>97</v>
      </c>
      <c r="C22" s="146"/>
      <c r="D22" s="146"/>
      <c r="E22" s="94">
        <v>1</v>
      </c>
      <c r="F22" s="95">
        <v>704.8</v>
      </c>
    </row>
    <row r="23" spans="1:6" ht="68.25" customHeight="1">
      <c r="A23" s="67">
        <v>20</v>
      </c>
      <c r="B23" s="142" t="s">
        <v>102</v>
      </c>
      <c r="C23" s="143"/>
      <c r="D23" s="144"/>
      <c r="E23" s="94">
        <v>56</v>
      </c>
      <c r="F23" s="95">
        <v>19734.4</v>
      </c>
    </row>
    <row r="24" spans="1:6" ht="54.75" customHeight="1">
      <c r="A24" s="67">
        <v>21</v>
      </c>
      <c r="B24" s="142" t="s">
        <v>103</v>
      </c>
      <c r="C24" s="143"/>
      <c r="D24" s="144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7" t="s">
        <v>121</v>
      </c>
      <c r="F26" s="147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8" t="s">
        <v>122</v>
      </c>
      <c r="F28" s="148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45" t="s">
        <v>123</v>
      </c>
      <c r="D31" s="145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41" t="s">
        <v>124</v>
      </c>
      <c r="D32" s="141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41" t="s">
        <v>125</v>
      </c>
      <c r="D33" s="141"/>
      <c r="F33" s="98" t="s">
        <v>126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C33:D33"/>
    <mergeCell ref="B15:D15"/>
    <mergeCell ref="B16:D16"/>
    <mergeCell ref="B17:D17"/>
    <mergeCell ref="B18:D18"/>
    <mergeCell ref="B19:D19"/>
    <mergeCell ref="B21:D21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&amp;LAC848ACA&amp;CФорма № Зведений- 10 (судовий збір), Підрозділ: ТУ ДСА України в Запорiзькій областi,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Фомина.Елена</cp:lastModifiedBy>
  <cp:lastPrinted>2018-03-15T14:08:04Z</cp:lastPrinted>
  <dcterms:created xsi:type="dcterms:W3CDTF">2015-09-09T10:27:37Z</dcterms:created>
  <dcterms:modified xsi:type="dcterms:W3CDTF">2018-08-01T07:13:24Z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Зведений- 10 (судовий збір)_10008_2.2018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 (судовий збір)</vt:lpwstr>
  </property>
  <property fmtid="{D5CDD505-2E9C-101B-9397-08002B2CF9AE}" pid="9" name="К.Cу">
    <vt:lpwstr>CDE08C3C</vt:lpwstr>
  </property>
  <property fmtid="{D5CDD505-2E9C-101B-9397-08002B2CF9AE}" pid="10" name="Підрозд">
    <vt:lpwstr>ТУ ДСА України в Запорiзькій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168170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4A6FBC83</vt:lpwstr>
  </property>
  <property fmtid="{D5CDD505-2E9C-101B-9397-08002B2CF9AE}" pid="17" name="Версія ">
    <vt:lpwstr>3.21.0.1950</vt:lpwstr>
  </property>
</Properties>
</file>