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<sst xmlns="http://schemas.openxmlformats.org/spreadsheetml/2006/main" count="266" uniqueCount="200">
  <si>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</si>
  <si>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</si>
  <si>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</si>
  <si>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</si>
  <si>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</si>
  <si>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</si>
  <si>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</si>
  <si>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</si>
  <si>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</si>
  <si>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</si>
  <si>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</si>
  <si>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</si>
  <si>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</si>
  <si>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</si>
  <si>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</si>
  <si>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</si>
  <si>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</si>
  <si>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</si>
  <si>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</si>
  <si>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</si>
  <si>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</si>
  <si>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</si>
  <si>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</si>
  <si>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</si>
  <si>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</si>
  <si>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</si>
  <si>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</si>
  <si>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</si>
  <si>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</si>
  <si>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</si>
  <si>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</si>
  <si>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</si>
  <si>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</si>
  <si>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</si>
  <si>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</si>
  <si>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</si>
  <si>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</si>
  <si>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</si>
  <si>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</si>
  <si>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</si>
  <si>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</si>
  <si>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</si>
  <si>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</si>
  <si>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</si>
  <si>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</si>
  <si>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</si>
  <si>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</si>
  <si>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</si>
  <si>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</si>
  <si>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</si>
  <si>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</si>
  <si>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</si>
  <si>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</si>
  <si>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</si>
  <si>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</si>
  <si>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</si>
  <si>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</si>
  <si>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</si>
  <si>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</si>
  <si>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</si>
  <si>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</si>
  <si>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</si>
  <si>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</si>
  <si>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</si>
  <si>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</si>
  <si>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</si>
  <si>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</si>
  <si>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</si>
  <si>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</si>
  <si>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</si>
  <si>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</si>
  <si>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</si>
  <si>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</si>
  <si>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</si>
  <si>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</si>
  <si>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</si>
  <si>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</si>
  <si>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</si>
  <si>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</si>
  <si>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</si>
  <si>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</si>
  <si>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</si>
  <si>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</si>
  <si>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</si>
  <si>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</si>
  <si>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</si>
  <si>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</si>
  <si>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</si>
  <si>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</si>
  <si>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</si>
  <si>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</si>
  <si>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</si>
  <si>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</si>
  <si>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</si>
  <si>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</si>
  <si>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</si>
  <si>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</si>
  <si>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</si>
  <si>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</si>
  <si>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</si>
  <si>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</si>
  <si>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</si>
  <si>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</si>
  <si>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</si>
  <si>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</si>
  <si>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</si>
  <si>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</si>
  <si>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</si>
  <si>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</si>
  <si>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</si>
  <si>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</si>
  <si>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</si>
  <si>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</si>
  <si>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</si>
  <si>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</si>
  <si>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</si>
  <si>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</si>
  <si>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</si>
  <si>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</si>
  <si>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</si>
  <si>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</si>
  <si>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</si>
  <si>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</si>
  <si>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</si>
  <si>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</si>
  <si>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</si>
  <si>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</si>
  <si>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</si>
  <si>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</si>
  <si>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</si>
  <si>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</si>
  <si>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</si>
  <si>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</si>
  <si>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</si>
  <si>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</si>
  <si>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</si>
  <si>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</si>
  <si>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</si>
  <si>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</si>
  <si>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</si>
  <si>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</si>
  <si>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</si>
  <si>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</si>
  <si>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</si>
  <si>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</si>
  <si>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</si>
  <si>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</si>
  <si>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</si>
  <si>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</si>
  <si>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</si>
  <si>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</si>
  <si>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</si>
  <si>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</si>
  <si>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</si>
  <si>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</si>
  <si>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</si>
  <si>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</si>
  <si>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</si>
  <si>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</si>
  <si>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</si>
  <si>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</si>
  <si>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</si>
  <si>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</si>
  <si>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</si>
  <si>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</si>
  <si>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</si>
  <si>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</si>
  <si>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</si>
  <si>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</si>
  <si>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</si>
  <si>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</si>
  <si>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</si>
  <si>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</si>
  <si>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</si>
  <si>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</si>
  <si>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</si>
  <si>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</si>
  <si>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</si>
  <si>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</si>
  <si>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</si>
  <si>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</si>
  <si>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</si>
  <si>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</si>
  <si>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</si>
  <si>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</si>
  <si>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</si>
  <si>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</si>
  <si>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</si>
  <si>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</si>
  <si>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</si>
  <si>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</si>
  <si>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ТУ ДСА України в Запорiзькій областi</t>
  </si>
  <si>
    <t>69035.м. Запоріжжя.пр. Соборний 168</t>
  </si>
  <si>
    <t>Доручення судів України / іноземних судів</t>
  </si>
  <si>
    <t xml:space="preserve">Розглянуто справ судом присяжних </t>
  </si>
  <si>
    <t>І.В.Бєлікова</t>
  </si>
  <si>
    <t>Т.Ю. Резнік</t>
  </si>
  <si>
    <t>(061)224-65-37</t>
  </si>
  <si>
    <t>(061) 233-38-20</t>
  </si>
  <si>
    <t>14 липня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</si>
</sst>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&amp;LAD52B661&amp;C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5451</v>
      </c>
      <c r="F6" s="90">
        <v>3605</v>
      </c>
      <c r="G6" s="90">
        <v>107</v>
      </c>
      <c r="H6" s="90">
        <v>2844</v>
      </c>
      <c r="I6" s="90" t="s">
        <v>183</v>
      </c>
      <c r="J6" s="90">
        <v>2607</v>
      </c>
      <c r="K6" s="91">
        <v>413</v>
      </c>
      <c r="L6" s="101">
        <f>E6-F6</f>
        <v>1846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19544</v>
      </c>
      <c r="F7" s="90">
        <v>19057</v>
      </c>
      <c r="G7" s="90">
        <v>45</v>
      </c>
      <c r="H7" s="90">
        <v>18873</v>
      </c>
      <c r="I7" s="90">
        <v>15182</v>
      </c>
      <c r="J7" s="90">
        <v>671</v>
      </c>
      <c r="K7" s="91">
        <v>24</v>
      </c>
      <c r="L7" s="101">
        <f>E7-F7</f>
        <v>487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18</v>
      </c>
      <c r="F8" s="90">
        <v>16</v>
      </c>
      <c r="G8" s="90"/>
      <c r="H8" s="90">
        <v>13</v>
      </c>
      <c r="I8" s="90">
        <v>12</v>
      </c>
      <c r="J8" s="90">
        <v>5</v>
      </c>
      <c r="K8" s="91"/>
      <c r="L8" s="101">
        <f>E8-F8</f>
        <v>2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3206</v>
      </c>
      <c r="F9" s="90">
        <v>2789</v>
      </c>
      <c r="G9" s="90">
        <v>27</v>
      </c>
      <c r="H9" s="90">
        <v>2690</v>
      </c>
      <c r="I9" s="90">
        <v>2175</v>
      </c>
      <c r="J9" s="90">
        <v>516</v>
      </c>
      <c r="K9" s="91">
        <v>47</v>
      </c>
      <c r="L9" s="101">
        <f>E9-F9</f>
        <v>417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22</v>
      </c>
      <c r="F10" s="90">
        <v>17</v>
      </c>
      <c r="G10" s="90"/>
      <c r="H10" s="90">
        <v>15</v>
      </c>
      <c r="I10" s="90"/>
      <c r="J10" s="90">
        <v>7</v>
      </c>
      <c r="K10" s="91">
        <v>1</v>
      </c>
      <c r="L10" s="101">
        <f>E10-F10</f>
        <v>5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94</v>
      </c>
      <c r="F12" s="90">
        <v>21</v>
      </c>
      <c r="G12" s="90">
        <v>3</v>
      </c>
      <c r="H12" s="90">
        <v>52</v>
      </c>
      <c r="I12" s="90">
        <v>15</v>
      </c>
      <c r="J12" s="90">
        <v>42</v>
      </c>
      <c r="K12" s="91">
        <v>32</v>
      </c>
      <c r="L12" s="101">
        <f>E12-F12</f>
        <v>73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17</v>
      </c>
      <c r="F13" s="90">
        <v>15</v>
      </c>
      <c r="G13" s="90"/>
      <c r="H13" s="90">
        <v>12</v>
      </c>
      <c r="I13" s="90">
        <v>6</v>
      </c>
      <c r="J13" s="90">
        <v>5</v>
      </c>
      <c r="K13" s="91"/>
      <c r="L13" s="101">
        <f>E13-F13</f>
        <v>2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28352</v>
      </c>
      <c r="F14" s="105">
        <f>SUM(F6:F13)</f>
        <v>25520</v>
      </c>
      <c r="G14" s="105">
        <f>SUM(G6:G13)</f>
        <v>182</v>
      </c>
      <c r="H14" s="105">
        <f>SUM(H6:H13)</f>
        <v>24499</v>
      </c>
      <c r="I14" s="105">
        <f>SUM(I6:I13)</f>
        <v>17390</v>
      </c>
      <c r="J14" s="105">
        <f>SUM(J6:J13)</f>
        <v>3853</v>
      </c>
      <c r="K14" s="105">
        <f>SUM(K6:K13)</f>
        <v>517</v>
      </c>
      <c r="L14" s="101">
        <f>E14-F14</f>
        <v>2832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2056</v>
      </c>
      <c r="F15" s="92">
        <v>1938</v>
      </c>
      <c r="G15" s="92">
        <v>28</v>
      </c>
      <c r="H15" s="92">
        <v>1899</v>
      </c>
      <c r="I15" s="92">
        <v>1531</v>
      </c>
      <c r="J15" s="92">
        <v>157</v>
      </c>
      <c r="K15" s="91"/>
      <c r="L15" s="101">
        <f>E15-F15</f>
        <v>118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2233</v>
      </c>
      <c r="F16" s="92">
        <v>1615</v>
      </c>
      <c r="G16" s="92">
        <v>51</v>
      </c>
      <c r="H16" s="92">
        <v>1444</v>
      </c>
      <c r="I16" s="92">
        <v>907</v>
      </c>
      <c r="J16" s="92">
        <v>789</v>
      </c>
      <c r="K16" s="91">
        <v>35</v>
      </c>
      <c r="L16" s="101">
        <f>E16-F16</f>
        <v>618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27</v>
      </c>
      <c r="F17" s="92">
        <v>26</v>
      </c>
      <c r="G17" s="92"/>
      <c r="H17" s="92">
        <v>22</v>
      </c>
      <c r="I17" s="92">
        <v>10</v>
      </c>
      <c r="J17" s="92">
        <v>5</v>
      </c>
      <c r="K17" s="91"/>
      <c r="L17" s="101">
        <f>E17-F17</f>
        <v>1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687</v>
      </c>
      <c r="F18" s="91">
        <v>631</v>
      </c>
      <c r="G18" s="91"/>
      <c r="H18" s="91">
        <v>604</v>
      </c>
      <c r="I18" s="91">
        <v>279</v>
      </c>
      <c r="J18" s="91">
        <v>83</v>
      </c>
      <c r="K18" s="91">
        <v>2</v>
      </c>
      <c r="L18" s="101">
        <f>E18-F18</f>
        <v>56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4</v>
      </c>
      <c r="F19" s="91">
        <v>1</v>
      </c>
      <c r="G19" s="91">
        <v>1</v>
      </c>
      <c r="H19" s="91">
        <v>4</v>
      </c>
      <c r="I19" s="91"/>
      <c r="J19" s="91"/>
      <c r="K19" s="91"/>
      <c r="L19" s="101">
        <f>E19-F19</f>
        <v>3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7</v>
      </c>
      <c r="F21" s="91">
        <v>7</v>
      </c>
      <c r="G21" s="91"/>
      <c r="H21" s="91">
        <v>7</v>
      </c>
      <c r="I21" s="91">
        <v>6</v>
      </c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3463</v>
      </c>
      <c r="F22" s="91">
        <v>2763</v>
      </c>
      <c r="G22" s="91">
        <v>55</v>
      </c>
      <c r="H22" s="91">
        <v>2457</v>
      </c>
      <c r="I22" s="91">
        <v>1229</v>
      </c>
      <c r="J22" s="91">
        <v>1006</v>
      </c>
      <c r="K22" s="91">
        <v>37</v>
      </c>
      <c r="L22" s="101">
        <f>E22-F22</f>
        <v>700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2548</v>
      </c>
      <c r="F23" s="91">
        <v>2227</v>
      </c>
      <c r="G23" s="91"/>
      <c r="H23" s="91">
        <v>2337</v>
      </c>
      <c r="I23" s="91">
        <v>1814</v>
      </c>
      <c r="J23" s="91">
        <v>211</v>
      </c>
      <c r="K23" s="91"/>
      <c r="L23" s="101">
        <f>E23-F23</f>
        <v>321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48</v>
      </c>
      <c r="F24" s="91">
        <v>38</v>
      </c>
      <c r="G24" s="91"/>
      <c r="H24" s="91">
        <v>43</v>
      </c>
      <c r="I24" s="91">
        <v>20</v>
      </c>
      <c r="J24" s="91">
        <v>5</v>
      </c>
      <c r="K24" s="91"/>
      <c r="L24" s="101">
        <f>E24-F24</f>
        <v>10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18120</v>
      </c>
      <c r="F25" s="91">
        <v>15898</v>
      </c>
      <c r="G25" s="91">
        <v>88</v>
      </c>
      <c r="H25" s="91">
        <v>16340</v>
      </c>
      <c r="I25" s="91">
        <v>13666</v>
      </c>
      <c r="J25" s="91">
        <v>1780</v>
      </c>
      <c r="K25" s="91">
        <v>6</v>
      </c>
      <c r="L25" s="101">
        <f>E25-F25</f>
        <v>2222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20686</v>
      </c>
      <c r="F26" s="91">
        <v>14026</v>
      </c>
      <c r="G26" s="91">
        <v>365</v>
      </c>
      <c r="H26" s="91">
        <v>13949</v>
      </c>
      <c r="I26" s="91">
        <v>11686</v>
      </c>
      <c r="J26" s="91">
        <v>6737</v>
      </c>
      <c r="K26" s="91">
        <v>736</v>
      </c>
      <c r="L26" s="101">
        <f>E26-F26</f>
        <v>6660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1928</v>
      </c>
      <c r="F27" s="91">
        <v>1861</v>
      </c>
      <c r="G27" s="91">
        <v>3</v>
      </c>
      <c r="H27" s="91">
        <v>1874</v>
      </c>
      <c r="I27" s="91">
        <v>1622</v>
      </c>
      <c r="J27" s="91">
        <v>54</v>
      </c>
      <c r="K27" s="91"/>
      <c r="L27" s="101">
        <f>E27-F27</f>
        <v>67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1891</v>
      </c>
      <c r="F28" s="91">
        <v>1624</v>
      </c>
      <c r="G28" s="91">
        <v>3</v>
      </c>
      <c r="H28" s="91">
        <v>1618</v>
      </c>
      <c r="I28" s="91">
        <v>1494</v>
      </c>
      <c r="J28" s="91">
        <v>273</v>
      </c>
      <c r="K28" s="91">
        <v>3</v>
      </c>
      <c r="L28" s="101">
        <f>E28-F28</f>
        <v>267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541</v>
      </c>
      <c r="F29" s="91">
        <v>416</v>
      </c>
      <c r="G29" s="91">
        <v>3</v>
      </c>
      <c r="H29" s="91">
        <v>422</v>
      </c>
      <c r="I29" s="91">
        <v>196</v>
      </c>
      <c r="J29" s="91">
        <v>119</v>
      </c>
      <c r="K29" s="91">
        <v>1</v>
      </c>
      <c r="L29" s="101">
        <f>E29-F29</f>
        <v>125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98</v>
      </c>
      <c r="F30" s="91">
        <v>78</v>
      </c>
      <c r="G30" s="91">
        <v>5</v>
      </c>
      <c r="H30" s="91">
        <v>72</v>
      </c>
      <c r="I30" s="91">
        <v>8</v>
      </c>
      <c r="J30" s="91">
        <v>26</v>
      </c>
      <c r="K30" s="91">
        <v>1</v>
      </c>
      <c r="L30" s="101">
        <f>E30-F30</f>
        <v>20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26</v>
      </c>
      <c r="F31" s="91">
        <v>24</v>
      </c>
      <c r="G31" s="91"/>
      <c r="H31" s="91">
        <v>21</v>
      </c>
      <c r="I31" s="91">
        <v>10</v>
      </c>
      <c r="J31" s="91">
        <v>5</v>
      </c>
      <c r="K31" s="91"/>
      <c r="L31" s="101">
        <f>E31-F31</f>
        <v>2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550</v>
      </c>
      <c r="F32" s="91">
        <v>399</v>
      </c>
      <c r="G32" s="91">
        <v>14</v>
      </c>
      <c r="H32" s="91">
        <v>384</v>
      </c>
      <c r="I32" s="91">
        <v>107</v>
      </c>
      <c r="J32" s="91">
        <v>166</v>
      </c>
      <c r="K32" s="91">
        <v>10</v>
      </c>
      <c r="L32" s="101">
        <f>E32-F32</f>
        <v>151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2170</v>
      </c>
      <c r="F33" s="91">
        <v>2001</v>
      </c>
      <c r="G33" s="91">
        <v>39</v>
      </c>
      <c r="H33" s="91">
        <v>1832</v>
      </c>
      <c r="I33" s="91">
        <v>1155</v>
      </c>
      <c r="J33" s="91">
        <v>338</v>
      </c>
      <c r="K33" s="91">
        <v>11</v>
      </c>
      <c r="L33" s="101">
        <f>E33-F33</f>
        <v>169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18</v>
      </c>
      <c r="F34" s="91">
        <v>13</v>
      </c>
      <c r="G34" s="91">
        <v>1</v>
      </c>
      <c r="H34" s="91">
        <v>4</v>
      </c>
      <c r="I34" s="91">
        <v>1</v>
      </c>
      <c r="J34" s="91">
        <v>14</v>
      </c>
      <c r="K34" s="91"/>
      <c r="L34" s="101">
        <f>E34-F34</f>
        <v>5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66</v>
      </c>
      <c r="F35" s="91">
        <v>59</v>
      </c>
      <c r="G35" s="91"/>
      <c r="H35" s="91">
        <v>47</v>
      </c>
      <c r="I35" s="91">
        <v>28</v>
      </c>
      <c r="J35" s="91">
        <v>19</v>
      </c>
      <c r="K35" s="91"/>
      <c r="L35" s="101">
        <f>E35-F35</f>
        <v>7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4</v>
      </c>
      <c r="F36" s="91">
        <v>4</v>
      </c>
      <c r="G36" s="91"/>
      <c r="H36" s="91">
        <v>4</v>
      </c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33151</v>
      </c>
      <c r="F37" s="91">
        <v>25151</v>
      </c>
      <c r="G37" s="91">
        <v>437</v>
      </c>
      <c r="H37" s="91">
        <v>23657</v>
      </c>
      <c r="I37" s="91">
        <v>16895</v>
      </c>
      <c r="J37" s="91">
        <v>9494</v>
      </c>
      <c r="K37" s="91">
        <v>768</v>
      </c>
      <c r="L37" s="101">
        <f>E37-F37</f>
        <v>8000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14905</v>
      </c>
      <c r="F38" s="91">
        <v>13718</v>
      </c>
      <c r="G38" s="91">
        <v>5</v>
      </c>
      <c r="H38" s="91">
        <v>13069</v>
      </c>
      <c r="I38" s="91" t="s">
        <v>183</v>
      </c>
      <c r="J38" s="91">
        <v>1836</v>
      </c>
      <c r="K38" s="91">
        <v>7</v>
      </c>
      <c r="L38" s="101">
        <f>E38-F38</f>
        <v>1187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116</v>
      </c>
      <c r="F39" s="91">
        <v>112</v>
      </c>
      <c r="G39" s="91"/>
      <c r="H39" s="91">
        <v>93</v>
      </c>
      <c r="I39" s="91" t="s">
        <v>183</v>
      </c>
      <c r="J39" s="91">
        <v>23</v>
      </c>
      <c r="K39" s="91"/>
      <c r="L39" s="101">
        <f>E39-F39</f>
        <v>4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485</v>
      </c>
      <c r="F40" s="91">
        <v>452</v>
      </c>
      <c r="G40" s="91"/>
      <c r="H40" s="91">
        <v>390</v>
      </c>
      <c r="I40" s="91">
        <v>287</v>
      </c>
      <c r="J40" s="91">
        <v>95</v>
      </c>
      <c r="K40" s="91"/>
      <c r="L40" s="101">
        <f>E40-F40</f>
        <v>33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15390</v>
      </c>
      <c r="F41" s="91">
        <f aca="true" t="shared" si="0" ref="F41:K41">F38+F40</f>
        <v>14170</v>
      </c>
      <c r="G41" s="91">
        <f t="shared" si="0"/>
        <v>5</v>
      </c>
      <c r="H41" s="91">
        <f t="shared" si="0"/>
        <v>13459</v>
      </c>
      <c r="I41" s="91">
        <f>I40</f>
        <v>287</v>
      </c>
      <c r="J41" s="91">
        <f t="shared" si="0"/>
        <v>1931</v>
      </c>
      <c r="K41" s="91">
        <f t="shared" si="0"/>
        <v>7</v>
      </c>
      <c r="L41" s="101">
        <f>E41-F41</f>
        <v>1220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80356</v>
      </c>
      <c r="F42" s="91">
        <f aca="true" t="shared" si="1" ref="F42:K42">F14+F22+F37+F41</f>
        <v>67604</v>
      </c>
      <c r="G42" s="91">
        <f t="shared" si="1"/>
        <v>679</v>
      </c>
      <c r="H42" s="91">
        <f t="shared" si="1"/>
        <v>64072</v>
      </c>
      <c r="I42" s="91">
        <f t="shared" si="1"/>
        <v>35801</v>
      </c>
      <c r="J42" s="91">
        <f t="shared" si="1"/>
        <v>16284</v>
      </c>
      <c r="K42" s="91">
        <f t="shared" si="1"/>
        <v>1329</v>
      </c>
      <c r="L42" s="101">
        <f>E42-F42</f>
        <v>12752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&amp;LAD52B661&amp;CФорма № Зведений- 1 мзс, Підрозділ: ТУ ДСА України в Запорiзькій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222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194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2419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71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117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334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206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67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141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184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236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1577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55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178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314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1000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91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7006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367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177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203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85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2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25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341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54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5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49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5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19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3112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674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110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564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20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197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53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3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>
        <v>1</v>
      </c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>
        <v>1</v>
      </c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&amp;LAD52B661&amp;CФорма № Зведений- 1 мзс, Підрозділ: ТУ ДСА України в Запорiзькій областi,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2866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2255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347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10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304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101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153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36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44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30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5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>
        <v>8</v>
      </c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2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774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4380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221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68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4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50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279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317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3158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305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14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1451767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51208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7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795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93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5709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19263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13888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318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2006269546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285170264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263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204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5145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844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20200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444977568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4686424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248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143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23249</v>
      </c>
      <c r="F58" s="96">
        <v>1069</v>
      </c>
      <c r="G58" s="96">
        <v>124</v>
      </c>
      <c r="H58" s="96">
        <v>33</v>
      </c>
      <c r="I58" s="96">
        <v>24</v>
      </c>
    </row>
    <row r="59" spans="1:9" ht="13.5" customHeight="1">
      <c r="A59" s="265" t="s">
        <v>33</v>
      </c>
      <c r="B59" s="265"/>
      <c r="C59" s="265"/>
      <c r="D59" s="265"/>
      <c r="E59" s="96">
        <v>2036</v>
      </c>
      <c r="F59" s="96">
        <v>409</v>
      </c>
      <c r="G59" s="96">
        <v>10</v>
      </c>
      <c r="H59" s="96">
        <v>1</v>
      </c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18511</v>
      </c>
      <c r="F60" s="96">
        <v>4778</v>
      </c>
      <c r="G60" s="96">
        <v>314</v>
      </c>
      <c r="H60" s="96">
        <v>46</v>
      </c>
      <c r="I60" s="96">
        <v>8</v>
      </c>
    </row>
    <row r="61" spans="1:9" ht="13.5" customHeight="1">
      <c r="A61" s="178" t="s">
        <v>118</v>
      </c>
      <c r="B61" s="178"/>
      <c r="C61" s="178"/>
      <c r="D61" s="178"/>
      <c r="E61" s="96">
        <v>13144</v>
      </c>
      <c r="F61" s="96">
        <v>312</v>
      </c>
      <c r="G61" s="96">
        <v>3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&amp;LAD52B661&amp;CФорма № Зведений- 1 мзс, Підрозділ: ТУ ДСА України в Запорiзькій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0.0816138540899042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0.13418115753957954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0.036779324055666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0.08089319570254898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0.0036250647332988087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0.9477545707354594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448.05594405594405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561.93006993007</v>
      </c>
    </row>
    <row r="11" spans="1:4" ht="16.5" customHeight="1">
      <c r="A11" s="189" t="s">
        <v>68</v>
      </c>
      <c r="B11" s="191"/>
      <c r="C11" s="14">
        <v>9</v>
      </c>
      <c r="D11" s="94">
        <v>36.2142857142857</v>
      </c>
    </row>
    <row r="12" spans="1:4" ht="16.5" customHeight="1">
      <c r="A12" s="294" t="s">
        <v>113</v>
      </c>
      <c r="B12" s="294"/>
      <c r="C12" s="14">
        <v>10</v>
      </c>
      <c r="D12" s="94">
        <v>25</v>
      </c>
    </row>
    <row r="13" spans="1:4" ht="16.5" customHeight="1">
      <c r="A13" s="294" t="s">
        <v>33</v>
      </c>
      <c r="B13" s="294"/>
      <c r="C13" s="14">
        <v>11</v>
      </c>
      <c r="D13" s="94">
        <v>45.7142857142857</v>
      </c>
    </row>
    <row r="14" spans="1:4" ht="16.5" customHeight="1">
      <c r="A14" s="294" t="s">
        <v>114</v>
      </c>
      <c r="B14" s="294"/>
      <c r="C14" s="14">
        <v>12</v>
      </c>
      <c r="D14" s="94">
        <v>59.6428571428571</v>
      </c>
    </row>
    <row r="15" spans="1:4" ht="16.5" customHeight="1">
      <c r="A15" s="294" t="s">
        <v>118</v>
      </c>
      <c r="B15" s="294"/>
      <c r="C15" s="14">
        <v>13</v>
      </c>
      <c r="D15" s="94">
        <v>16.8571428571429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&amp;LAD52B661&amp;CФорма № Зведений- 1 мзс, Підрозділ: ТУ ДСА України в Запорiзькій областi,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2017-03-20T11:40:40Z</cp:lastPrinted>
  <dcterms:created xsi:type="dcterms:W3CDTF">2004-04-20T14:33:35Z</dcterms:created>
  <dcterms:modified xsi:type="dcterms:W3CDTF">2017-08-02T11:56:05Z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мзс_10008_2.2017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3AB791F9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