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<sst xmlns="http://schemas.openxmlformats.org/spreadsheetml/2006/main" count="131" uniqueCount="107">
  <si>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</si>
  <si>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</si>
  <si>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</si>
  <si>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</si>
  <si>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</si>
  <si>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</si>
  <si>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</si>
  <si>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</si>
  <si>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</si>
  <si>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</si>
  <si>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</si>
  <si>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</si>
  <si>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</si>
  <si>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</si>
  <si>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</si>
  <si>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</si>
  <si>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</si>
  <si>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</si>
  <si>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</si>
  <si>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</si>
  <si>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</si>
  <si>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</si>
  <si>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</si>
  <si>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</si>
  <si>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</si>
  <si>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</si>
  <si>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</si>
  <si>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</si>
  <si>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</si>
  <si>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</si>
  <si>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</si>
  <si>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</si>
  <si>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</si>
  <si>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</si>
  <si>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</si>
  <si>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</si>
  <si>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</si>
  <si>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</si>
  <si>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</si>
  <si>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</si>
  <si>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</si>
  <si>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</si>
  <si>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</si>
  <si>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</si>
  <si>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</si>
  <si>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</si>
  <si>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</si>
  <si>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</si>
  <si>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</si>
  <si>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</si>
  <si>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</si>
  <si>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</si>
  <si>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</si>
  <si>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</si>
  <si>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</si>
  <si>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</si>
  <si>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</si>
  <si>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</si>
  <si>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</si>
  <si>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</si>
  <si>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</si>
  <si>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</si>
  <si>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</si>
  <si>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</si>
  <si>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</si>
  <si>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</si>
  <si>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</si>
  <si>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</si>
  <si>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</si>
  <si>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</si>
  <si>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</si>
  <si>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</si>
  <si>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</si>
  <si>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</si>
  <si>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</si>
  <si>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</si>
  <si>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</si>
  <si>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</si>
  <si>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</si>
  <si>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</si>
  <si>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</si>
  <si>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</si>
  <si>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</si>
  <si>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</si>
  <si>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</si>
  <si>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</si>
  <si>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</si>
  <si>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</si>
  <si>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</si>
  <si>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</si>
  <si>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</si>
  <si>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</si>
  <si>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</si>
  <si>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</si>
  <si>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</si>
  <si>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</si>
  <si>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Бєлікова</t>
  </si>
  <si>
    <t>Т.Я. Литвинець</t>
  </si>
  <si>
    <t>061 224 64 39</t>
  </si>
  <si>
    <t>061 233 38 20</t>
  </si>
  <si>
    <t>stat@zp.court.gov.ua</t>
  </si>
  <si>
    <t>11 січня 2018 року</t>
  </si>
  <si>
    <t>2017 рік</t>
  </si>
  <si>
    <t>ТУ ДСА України в Запорiзькій областi</t>
  </si>
  <si>
    <t xml:space="preserve">Місцезнаходження: </t>
  </si>
  <si>
    <t>69035. Запорізька область.м. Запоріжжя</t>
  </si>
  <si>
    <t>пр. Соборний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</si>
</sst>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25699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41648</v>
      </c>
      <c r="B16" s="88">
        <v>746920462</v>
      </c>
      <c r="C16" s="88">
        <v>569</v>
      </c>
      <c r="D16" s="88">
        <v>42375389</v>
      </c>
      <c r="E16" s="89">
        <v>54</v>
      </c>
      <c r="F16" s="88">
        <v>7047</v>
      </c>
      <c r="G16" s="89">
        <v>42684305</v>
      </c>
      <c r="H16" s="88">
        <v>616</v>
      </c>
      <c r="I16" s="88">
        <v>19156988</v>
      </c>
      <c r="J16" s="88">
        <v>2998</v>
      </c>
      <c r="K16" s="88">
        <v>356</v>
      </c>
      <c r="L16" s="88">
        <v>612671</v>
      </c>
      <c r="M16" s="88">
        <v>13137</v>
      </c>
      <c r="N16" s="88">
        <v>8405219</v>
      </c>
      <c r="O16" s="88">
        <v>1564</v>
      </c>
      <c r="P16" s="88">
        <v>3511779</v>
      </c>
    </row>
    <row r="17" spans="1:15" ht="39.75" customHeight="1">
      <c r="A17" s="59">
        <v>67</v>
      </c>
      <c r="B17" s="59">
        <v>67</v>
      </c>
      <c r="C17" s="59">
        <v>1</v>
      </c>
      <c r="D17" s="59">
        <v>1051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&amp;L8081018D&amp;CФорма № Зведений- 4 (МС), Підрозділ: ТУ ДСА України в Запорiзькій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24639995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5790664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291279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908747</v>
      </c>
      <c r="L11" s="104"/>
      <c r="M11" s="104"/>
      <c r="N11" s="104"/>
      <c r="R11">
        <f>'Роз.3'!E7</f>
        <v>4833647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961923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6376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11476453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6092324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928723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49270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&amp;L8081018D&amp;CФорма № Зведений- 4 (МС), Підрозділ: ТУ ДСА України в Запорiзькій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291279</v>
      </c>
      <c r="E7" s="86">
        <f>SUM(E8:E20)</f>
        <v>4833647</v>
      </c>
      <c r="F7" s="86">
        <f>SUM(F8:F20)</f>
        <v>961923</v>
      </c>
      <c r="G7" s="86">
        <f>SUM(G8:G20)</f>
        <v>6376</v>
      </c>
      <c r="H7" s="86">
        <f>SUM(H8:H20)</f>
        <v>11476453</v>
      </c>
      <c r="I7" s="86">
        <f>SUM(I8:I20)</f>
        <v>6092324</v>
      </c>
      <c r="J7" s="86">
        <f>SUM(J8:J20)</f>
        <v>928723</v>
      </c>
      <c r="K7" s="86">
        <f>SUM(K8:K20)</f>
        <v>49270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1507</v>
      </c>
      <c r="E8" s="87"/>
      <c r="F8" s="87"/>
      <c r="G8" s="87"/>
      <c r="H8" s="87">
        <v>544775</v>
      </c>
      <c r="I8" s="87">
        <v>157630</v>
      </c>
      <c r="J8" s="87">
        <v>106561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1488</v>
      </c>
      <c r="E9" s="88">
        <v>71682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>
        <v>130547</v>
      </c>
      <c r="E10" s="88">
        <v>1002498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4560</v>
      </c>
      <c r="I11" s="88"/>
      <c r="J11" s="88">
        <v>630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17312</v>
      </c>
      <c r="E12" s="88"/>
      <c r="F12" s="88"/>
      <c r="G12" s="88"/>
      <c r="H12" s="88">
        <v>21278</v>
      </c>
      <c r="I12" s="88"/>
      <c r="J12" s="88">
        <v>12528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281</v>
      </c>
      <c r="G13" s="88"/>
      <c r="H13" s="88">
        <v>1071509</v>
      </c>
      <c r="I13" s="88">
        <v>17439</v>
      </c>
      <c r="J13" s="88">
        <v>63951</v>
      </c>
      <c r="K13" s="88">
        <v>20351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39747</v>
      </c>
      <c r="E14" s="88">
        <v>390186</v>
      </c>
      <c r="F14" s="88">
        <v>570</v>
      </c>
      <c r="G14" s="88"/>
      <c r="H14" s="88">
        <v>389569</v>
      </c>
      <c r="I14" s="88">
        <v>2241246</v>
      </c>
      <c r="J14" s="88">
        <v>13420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122395</v>
      </c>
      <c r="I15" s="88">
        <v>73355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52316</v>
      </c>
      <c r="E16" s="88">
        <v>927676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11890</v>
      </c>
      <c r="E17" s="88"/>
      <c r="F17" s="88">
        <v>38949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>
        <v>1688</v>
      </c>
      <c r="E18" s="88">
        <v>29736</v>
      </c>
      <c r="F18" s="88">
        <v>1550</v>
      </c>
      <c r="G18" s="88">
        <v>6376</v>
      </c>
      <c r="H18" s="88">
        <v>3024</v>
      </c>
      <c r="I18" s="88">
        <v>15234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996</v>
      </c>
      <c r="E19" s="88"/>
      <c r="F19" s="88">
        <v>535352</v>
      </c>
      <c r="G19" s="88"/>
      <c r="H19" s="88">
        <v>657332</v>
      </c>
      <c r="I19" s="88">
        <v>470</v>
      </c>
      <c r="J19" s="88">
        <v>334216</v>
      </c>
      <c r="K19" s="88">
        <v>13787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33788</v>
      </c>
      <c r="E20" s="88">
        <v>2411869</v>
      </c>
      <c r="F20" s="88">
        <v>385221</v>
      </c>
      <c r="G20" s="88"/>
      <c r="H20" s="88">
        <v>8662011</v>
      </c>
      <c r="I20" s="88">
        <v>3586950</v>
      </c>
      <c r="J20" s="88">
        <v>397417</v>
      </c>
      <c r="K20" s="88">
        <v>15132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75048</v>
      </c>
      <c r="E21" s="88">
        <v>19380</v>
      </c>
      <c r="F21" s="88">
        <v>50991</v>
      </c>
      <c r="G21" s="88"/>
      <c r="H21" s="88">
        <v>3128483</v>
      </c>
      <c r="I21" s="88">
        <v>2490531</v>
      </c>
      <c r="J21" s="88">
        <v>147863</v>
      </c>
      <c r="K21" s="88">
        <v>1565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6785</v>
      </c>
      <c r="E22" s="88">
        <v>7991</v>
      </c>
      <c r="F22" s="88">
        <v>520</v>
      </c>
      <c r="G22" s="88"/>
      <c r="H22" s="88">
        <v>199120</v>
      </c>
      <c r="I22" s="88">
        <v>343360</v>
      </c>
      <c r="J22" s="88">
        <v>388</v>
      </c>
      <c r="K22" s="88">
        <v>283</v>
      </c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13685</v>
      </c>
      <c r="E23" s="88">
        <v>2877338</v>
      </c>
      <c r="F23" s="88">
        <v>72140</v>
      </c>
      <c r="G23" s="88"/>
      <c r="H23" s="88">
        <v>2796636</v>
      </c>
      <c r="I23" s="88">
        <v>753222</v>
      </c>
      <c r="J23" s="88">
        <v>146996</v>
      </c>
      <c r="K23" s="88">
        <v>15132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195761</v>
      </c>
      <c r="E24" s="88">
        <v>1928938</v>
      </c>
      <c r="F24" s="88">
        <v>838272</v>
      </c>
      <c r="G24" s="88">
        <v>6376</v>
      </c>
      <c r="H24" s="88">
        <v>5352214</v>
      </c>
      <c r="I24" s="88">
        <v>2505211</v>
      </c>
      <c r="J24" s="88">
        <v>633476</v>
      </c>
      <c r="K24" s="88">
        <v>32290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195761</v>
      </c>
      <c r="E27" s="86">
        <f>E24-E25-E26</f>
        <v>1928938</v>
      </c>
      <c r="F27" s="86">
        <f>F24-F25-F26</f>
        <v>838272</v>
      </c>
      <c r="G27" s="86">
        <f>G24-G25-G26</f>
        <v>6376</v>
      </c>
      <c r="H27" s="86">
        <f>H24-H25-H26</f>
        <v>5352214</v>
      </c>
      <c r="I27" s="86">
        <f>I24-I25-I26</f>
        <v>2505211</v>
      </c>
      <c r="J27" s="86">
        <f>J24-J25-J26</f>
        <v>633476</v>
      </c>
      <c r="K27" s="86">
        <f>K24-K25-K26</f>
        <v>32290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&amp;L8081018D&amp;CФорма № Зведений- 4 (МС), Підрозділ: ТУ ДСА України в Запорiзькій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&amp;L8081018D&amp;C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2015-12-10T14:28:33Z</cp:lastPrinted>
  <dcterms:created xsi:type="dcterms:W3CDTF">2015-09-09T11:49:35Z</dcterms:created>
  <dcterms:modified xsi:type="dcterms:W3CDTF">2018-02-01T08:49:31Z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(МС)_10008_4.2017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8081018D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